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80" yWindow="195" windowWidth="2061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<sst xmlns="http://schemas.openxmlformats.org/spreadsheetml/2006/main" count="414" uniqueCount="55">
  <si>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</si>
  <si>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</si>
  <si>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</si>
  <si>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</si>
  <si>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</si>
  <si>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</si>
  <si>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</si>
  <si>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</si>
  <si>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</si>
  <si>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</si>
  <si>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</si>
  <si>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</si>
  <si>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</si>
  <si>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</si>
  <si>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</si>
  <si>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</si>
  <si>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</si>
  <si>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</si>
  <si>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</si>
  <si>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</si>
  <si>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</si>
  <si>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</si>
  <si>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</si>
  <si>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</si>
  <si>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</si>
  <si>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</si>
  <si>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</si>
  <si>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</si>
  <si>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</si>
  <si>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</si>
  <si>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</si>
  <si>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</si>
  <si>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</si>
  <si>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</si>
  <si>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</si>
  <si>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</si>
  <si>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</si>
  <si>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</si>
  <si>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</si>
  <si>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</si>
  <si>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</si>
  <si>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</si>
  <si>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</si>
  <si>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</si>
  <si>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</si>
  <si>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</si>
  <si>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</si>
  <si>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</si>
  <si>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</si>
  <si>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</si>
  <si>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</si>
  <si>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22-FEB-2011</t>
  </si>
  <si>
    <t>08-Mar-2011</t>
  </si>
  <si>
    <t>08 MARCH 2010 FOR SETTLEMENT ON WEDNESDAY, 09 MARCH 2010</t>
  </si>
  <si>
    <t>SAFEX MTM 07-MAR-11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</si>
</sst>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4.7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8429817"/>
        <c:axId val="35998778"/>
      </c:lineChart>
      <c:catAx>
        <c:axId val="2842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998778"/>
        <c:crosses val="autoZero"/>
        <c:auto val="1"/>
        <c:lblOffset val="100"/>
        <c:tickLblSkip val="1"/>
        <c:noMultiLvlLbl val="0"/>
      </c:catAx>
      <c:valAx>
        <c:axId val="3599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9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9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52</v>
      </c>
    </row>
    <row r="21" ht="12.75">
      <c r="A21" s="5"/>
    </row>
    <row r="22" ht="12.75">
      <c r="A22" s="5" t="s">
        <v>50</v>
      </c>
    </row>
    <row r="23" spans="1:7" ht="12.75">
      <c r="A23" s="5" t="s">
        <v>53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40610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8" t="s">
        <v>0</v>
      </c>
      <c r="K26" s="149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08-Mar-2011</v>
      </c>
      <c r="AB26" s="117"/>
      <c r="AC26" s="124"/>
      <c r="AE26" s="52" t="s">
        <v>30</v>
      </c>
      <c r="AF26" s="70" t="str">
        <f>A20</f>
        <v>08-Mar-2011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50" t="s">
        <v>2</v>
      </c>
      <c r="K27" s="151"/>
      <c r="L27" s="104"/>
      <c r="M27" s="104"/>
      <c r="N27" s="104"/>
      <c r="O27" s="104"/>
      <c r="P27" s="105"/>
      <c r="Q27" s="106"/>
      <c r="R27"/>
      <c r="S27" s="54" t="s">
        <v>51</v>
      </c>
      <c r="T27" s="69" t="str">
        <f>A20</f>
        <v>08-Mar-2011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20550</v>
      </c>
      <c r="C28" s="22" t="s">
        <v>11</v>
      </c>
      <c r="D28" s="31">
        <v>33.1</v>
      </c>
      <c r="F28" s="32">
        <v>0.6989795918367347</v>
      </c>
      <c r="G28" s="33">
        <v>11.6</v>
      </c>
      <c r="J28" s="113">
        <v>40709</v>
      </c>
      <c r="K28" s="114"/>
      <c r="L28" s="107">
        <v>29168</v>
      </c>
      <c r="M28" s="107">
        <v>29385</v>
      </c>
      <c r="N28" s="107">
        <v>29399</v>
      </c>
      <c r="O28" s="107">
        <v>29392</v>
      </c>
      <c r="P28" s="108">
        <v>21.5</v>
      </c>
      <c r="Q28" s="109">
        <v>21.5</v>
      </c>
      <c r="R28" s="71"/>
      <c r="S28" s="84">
        <v>0.20442888925250594</v>
      </c>
      <c r="T28" s="85">
        <v>0.2160226359321293</v>
      </c>
      <c r="U28" s="60"/>
      <c r="V28" s="94">
        <v>0.7847958383707206</v>
      </c>
      <c r="W28" s="98">
        <v>1.059330724000716</v>
      </c>
      <c r="Y28" s="127">
        <v>-0.47585483501838255</v>
      </c>
      <c r="Z28" s="120">
        <v>0.05323160403627237</v>
      </c>
      <c r="AA28" s="120">
        <v>0.6504010590022885</v>
      </c>
      <c r="AB28" s="121" t="s">
        <v>41</v>
      </c>
      <c r="AC28" s="128">
        <v>-0.046078173685452764</v>
      </c>
      <c r="AE28" s="81">
        <v>0.8</v>
      </c>
      <c r="AF28" s="82">
        <v>-0.9899999999808922</v>
      </c>
      <c r="AG28" s="83">
        <v>0.6147647236212229</v>
      </c>
      <c r="AI28" s="139">
        <v>27</v>
      </c>
      <c r="AJ28" s="140">
        <v>1</v>
      </c>
      <c r="IU28" s="72">
        <f aca="true" t="shared" si="0" ref="IU28:IU36">D62-$D$66</f>
        <v>11.149999999999999</v>
      </c>
      <c r="IV28" s="6" t="b">
        <f>IU28=G62</f>
        <v>1</v>
      </c>
    </row>
    <row r="29" spans="1:256" ht="12.75">
      <c r="A29" s="30" t="s">
        <v>5</v>
      </c>
      <c r="B29" s="22">
        <v>23500</v>
      </c>
      <c r="C29" s="22" t="s">
        <v>11</v>
      </c>
      <c r="D29" s="31">
        <v>29.13</v>
      </c>
      <c r="F29" s="34">
        <v>0.7993197278911565</v>
      </c>
      <c r="G29" s="35">
        <v>7.63</v>
      </c>
      <c r="J29" s="68">
        <v>40801</v>
      </c>
      <c r="K29" s="67"/>
      <c r="L29" s="58">
        <v>29168</v>
      </c>
      <c r="M29" s="58">
        <v>29400</v>
      </c>
      <c r="N29" s="58">
        <v>29510</v>
      </c>
      <c r="O29" s="58">
        <v>29455</v>
      </c>
      <c r="P29" s="62">
        <v>22.5</v>
      </c>
      <c r="Q29" s="59">
        <v>22.5</v>
      </c>
      <c r="R29" s="71"/>
      <c r="S29" s="84">
        <v>0.21120067581265028</v>
      </c>
      <c r="T29" s="85">
        <v>0.22261440548102768</v>
      </c>
      <c r="U29" s="60"/>
      <c r="V29" s="93">
        <v>0.6466992969410881</v>
      </c>
      <c r="W29" s="85">
        <v>1.008317637900663</v>
      </c>
      <c r="Y29" s="127">
        <v>-0.5114906229888925</v>
      </c>
      <c r="Z29" s="120">
        <v>0.07665432692210195</v>
      </c>
      <c r="AA29" s="120">
        <v>0.6537708380491979</v>
      </c>
      <c r="AB29" s="121" t="s">
        <v>42</v>
      </c>
      <c r="AC29" s="128">
        <v>0.2044946678946532</v>
      </c>
      <c r="AE29" s="61">
        <v>0.8</v>
      </c>
      <c r="AF29" s="65">
        <v>-0.989999999997726</v>
      </c>
      <c r="AG29" s="66">
        <v>0.618164783298234</v>
      </c>
      <c r="AI29" s="141">
        <v>10</v>
      </c>
      <c r="AJ29" s="142">
        <v>0</v>
      </c>
      <c r="IU29" s="73">
        <f t="shared" si="0"/>
        <v>7.260000000000002</v>
      </c>
      <c r="IV29" s="6" t="b">
        <f>IU29=G63</f>
        <v>1</v>
      </c>
    </row>
    <row r="30" spans="1:256" ht="12.75">
      <c r="A30" s="30" t="s">
        <v>5</v>
      </c>
      <c r="B30" s="22">
        <v>26450</v>
      </c>
      <c r="C30" s="22" t="s">
        <v>11</v>
      </c>
      <c r="D30" s="31">
        <v>25.26</v>
      </c>
      <c r="F30" s="34">
        <v>0.8996598639455783</v>
      </c>
      <c r="G30" s="35">
        <v>3.76</v>
      </c>
      <c r="J30" s="68">
        <v>40892</v>
      </c>
      <c r="K30" s="67"/>
      <c r="L30" s="58">
        <v>29168</v>
      </c>
      <c r="M30" s="58">
        <v>29645</v>
      </c>
      <c r="N30" s="58">
        <v>29765</v>
      </c>
      <c r="O30" s="58">
        <v>29705</v>
      </c>
      <c r="P30" s="62">
        <v>22.5</v>
      </c>
      <c r="Q30" s="59">
        <v>22.5</v>
      </c>
      <c r="R30"/>
      <c r="S30" s="84">
        <v>0.21549968633297145</v>
      </c>
      <c r="T30" s="85">
        <v>0.22662966401340276</v>
      </c>
      <c r="U30" s="60"/>
      <c r="V30" s="93">
        <v>0.7104191498857915</v>
      </c>
      <c r="W30" s="85">
        <v>1.0010660173011718</v>
      </c>
      <c r="Y30" s="127">
        <v>-0.5339370108660277</v>
      </c>
      <c r="Z30" s="120">
        <v>0.09521841256910314</v>
      </c>
      <c r="AA30" s="120">
        <v>0.6557831900536342</v>
      </c>
      <c r="AB30" s="119"/>
      <c r="AC30" s="126"/>
      <c r="AE30" s="61">
        <v>0.8</v>
      </c>
      <c r="AF30" s="65">
        <v>-0.9899999999922774</v>
      </c>
      <c r="AG30" s="66">
        <v>0.6087098373439026</v>
      </c>
      <c r="AI30" s="141">
        <v>4</v>
      </c>
      <c r="AJ30" s="142">
        <v>1</v>
      </c>
      <c r="IU30" s="73">
        <f t="shared" si="0"/>
        <v>3.5100000000000016</v>
      </c>
      <c r="IV30" s="6" t="b">
        <f>IU30=G64</f>
        <v>1</v>
      </c>
    </row>
    <row r="31" spans="1:256" ht="12.75">
      <c r="A31" s="30" t="s">
        <v>5</v>
      </c>
      <c r="B31" s="22">
        <v>27900</v>
      </c>
      <c r="C31" s="22" t="s">
        <v>11</v>
      </c>
      <c r="D31" s="31">
        <v>23.4</v>
      </c>
      <c r="F31" s="34">
        <v>0.9489795918367347</v>
      </c>
      <c r="G31" s="35">
        <v>1.9</v>
      </c>
      <c r="J31" s="68">
        <v>40983</v>
      </c>
      <c r="K31" s="67"/>
      <c r="L31" s="58">
        <v>29168</v>
      </c>
      <c r="M31" s="58">
        <v>29845</v>
      </c>
      <c r="N31" s="58">
        <v>29985</v>
      </c>
      <c r="O31" s="58">
        <v>29915</v>
      </c>
      <c r="P31" s="62">
        <v>22.75</v>
      </c>
      <c r="Q31" s="59">
        <v>22.75</v>
      </c>
      <c r="R31"/>
      <c r="S31" s="84">
        <v>0.21869550868836263</v>
      </c>
      <c r="T31" s="85">
        <v>0.22955995887310318</v>
      </c>
      <c r="U31" s="60"/>
      <c r="V31" s="93">
        <v>0.9192749837931238</v>
      </c>
      <c r="W31" s="85">
        <v>1.1198387832557002</v>
      </c>
      <c r="Y31" s="127">
        <v>-0.5506744150764051</v>
      </c>
      <c r="Z31" s="120">
        <v>0.11127773736628695</v>
      </c>
      <c r="AA31" s="120">
        <v>0.6572332301818928</v>
      </c>
      <c r="AB31" s="119"/>
      <c r="AC31" s="126"/>
      <c r="AE31" s="61">
        <v>0.8</v>
      </c>
      <c r="AF31" s="65">
        <v>-0.9853322869813382</v>
      </c>
      <c r="AG31" s="66">
        <v>0.6000051935570065</v>
      </c>
      <c r="AI31" s="141">
        <v>4</v>
      </c>
      <c r="AJ31" s="142">
        <v>2</v>
      </c>
      <c r="IU31" s="73">
        <f t="shared" si="0"/>
        <v>1.7600000000000016</v>
      </c>
      <c r="IV31" s="6" t="b">
        <f>ROUND(IU31,2)=G65</f>
        <v>1</v>
      </c>
    </row>
    <row r="32" spans="1:256" ht="12.75">
      <c r="A32" s="30" t="s">
        <v>5</v>
      </c>
      <c r="B32" s="22">
        <v>29400</v>
      </c>
      <c r="C32" s="22" t="s">
        <v>11</v>
      </c>
      <c r="D32" s="31">
        <v>21.5</v>
      </c>
      <c r="F32" s="34">
        <v>1</v>
      </c>
      <c r="G32" s="35">
        <v>0</v>
      </c>
      <c r="J32" s="68">
        <v>41263</v>
      </c>
      <c r="K32" s="67"/>
      <c r="L32" s="58">
        <v>29168</v>
      </c>
      <c r="M32" s="58">
        <v>30649</v>
      </c>
      <c r="N32" s="58">
        <v>30809</v>
      </c>
      <c r="O32" s="58">
        <v>30729</v>
      </c>
      <c r="P32" s="62">
        <v>24</v>
      </c>
      <c r="Q32" s="59">
        <v>24</v>
      </c>
      <c r="R32"/>
      <c r="S32" s="84">
        <v>0.2253384405946219</v>
      </c>
      <c r="T32" s="85">
        <v>0.23554809391599082</v>
      </c>
      <c r="U32" s="60"/>
      <c r="V32" s="93"/>
      <c r="W32" s="85"/>
      <c r="Y32" s="127">
        <v>-0.5858196884863142</v>
      </c>
      <c r="Z32" s="120">
        <v>0.1520836434396689</v>
      </c>
      <c r="AA32" s="120">
        <v>0.6601493884480018</v>
      </c>
      <c r="AB32" s="119"/>
      <c r="AC32" s="126"/>
      <c r="AE32" s="61">
        <v>0.8</v>
      </c>
      <c r="AF32" s="65">
        <v>-0.9138367448421374</v>
      </c>
      <c r="AG32" s="66">
        <v>0.5960877568194596</v>
      </c>
      <c r="AI32" s="141"/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30850</v>
      </c>
      <c r="C33" s="22" t="s">
        <v>11</v>
      </c>
      <c r="D33" s="31">
        <v>19.69</v>
      </c>
      <c r="F33" s="34">
        <v>1.0493197278911566</v>
      </c>
      <c r="G33" s="35">
        <v>-1.81</v>
      </c>
      <c r="J33" s="68">
        <v>41353</v>
      </c>
      <c r="K33" s="67"/>
      <c r="L33" s="58">
        <v>29168</v>
      </c>
      <c r="M33" s="58">
        <v>30830</v>
      </c>
      <c r="N33" s="58">
        <v>31010</v>
      </c>
      <c r="O33" s="58">
        <v>30920</v>
      </c>
      <c r="P33" s="62">
        <v>24.75</v>
      </c>
      <c r="Q33" s="59">
        <v>24.75</v>
      </c>
      <c r="R33"/>
      <c r="S33" s="84">
        <v>0.22691263557557373</v>
      </c>
      <c r="T33" s="85">
        <v>0.23695165706805962</v>
      </c>
      <c r="U33" s="60"/>
      <c r="V33" s="93"/>
      <c r="W33" s="85"/>
      <c r="Y33" s="127">
        <v>-0.5942414960928001</v>
      </c>
      <c r="Z33" s="120">
        <v>0.1634497124272708</v>
      </c>
      <c r="AA33" s="120">
        <v>0.6608240156264465</v>
      </c>
      <c r="AB33" s="119"/>
      <c r="AC33" s="126"/>
      <c r="AE33" s="61">
        <v>0.8</v>
      </c>
      <c r="AF33" s="65">
        <v>-0.8767554371234882</v>
      </c>
      <c r="AG33" s="66">
        <v>0.5942647999563269</v>
      </c>
      <c r="AI33" s="93"/>
      <c r="AJ33" s="85"/>
      <c r="IU33" s="73">
        <f t="shared" si="0"/>
        <v>-1.7100000000000009</v>
      </c>
      <c r="IV33" s="6" t="b">
        <f>ROUND(IU33,2)=G67</f>
        <v>1</v>
      </c>
    </row>
    <row r="34" spans="1:256" ht="12.75">
      <c r="A34" s="30" t="s">
        <v>5</v>
      </c>
      <c r="B34" s="22">
        <v>32350</v>
      </c>
      <c r="C34" s="22" t="s">
        <v>11</v>
      </c>
      <c r="D34" s="31">
        <v>17.85</v>
      </c>
      <c r="F34" s="34">
        <v>1.1003401360544218</v>
      </c>
      <c r="G34" s="35">
        <v>-3.65</v>
      </c>
      <c r="J34" s="68">
        <v>41718</v>
      </c>
      <c r="K34" s="67"/>
      <c r="L34" s="58">
        <v>29168</v>
      </c>
      <c r="M34" s="58">
        <v>32465</v>
      </c>
      <c r="N34" s="58">
        <v>32645</v>
      </c>
      <c r="O34" s="58">
        <v>32555</v>
      </c>
      <c r="P34" s="62">
        <v>25.25</v>
      </c>
      <c r="Q34" s="59">
        <v>25.25</v>
      </c>
      <c r="R34"/>
      <c r="S34" s="84">
        <v>0.23187883863283842</v>
      </c>
      <c r="T34" s="85">
        <v>0.24135027519780633</v>
      </c>
      <c r="U34" s="60"/>
      <c r="V34" s="93"/>
      <c r="W34" s="85"/>
      <c r="Y34" s="127">
        <v>-0.6210904346761713</v>
      </c>
      <c r="Z34" s="120">
        <v>0.20431144043106958</v>
      </c>
      <c r="AA34" s="120">
        <v>0.662917005752482</v>
      </c>
      <c r="AB34" s="119"/>
      <c r="AC34" s="126"/>
      <c r="AE34" s="78">
        <v>0.8</v>
      </c>
      <c r="AF34" s="79">
        <v>-0.6691010791979395</v>
      </c>
      <c r="AG34" s="80">
        <v>0.5855119984684556</v>
      </c>
      <c r="AI34" s="93"/>
      <c r="AJ34" s="85"/>
      <c r="IU34" s="73">
        <f t="shared" si="0"/>
        <v>-3.370000000000001</v>
      </c>
      <c r="IV34" s="6" t="b">
        <f>IU34=G68</f>
        <v>1</v>
      </c>
    </row>
    <row r="35" spans="1:256" ht="13.5" thickBot="1">
      <c r="A35" s="30" t="s">
        <v>5</v>
      </c>
      <c r="B35" s="22">
        <v>35250</v>
      </c>
      <c r="C35" s="22" t="s">
        <v>11</v>
      </c>
      <c r="D35" s="31">
        <v>14.36</v>
      </c>
      <c r="F35" s="34">
        <v>1.1989795918367347</v>
      </c>
      <c r="G35" s="35">
        <v>-7.14</v>
      </c>
      <c r="J35" s="90">
        <v>41991</v>
      </c>
      <c r="K35" s="91"/>
      <c r="L35" s="75">
        <v>29168</v>
      </c>
      <c r="M35" s="75">
        <v>33929</v>
      </c>
      <c r="N35" s="75">
        <v>34129</v>
      </c>
      <c r="O35" s="75">
        <v>34029</v>
      </c>
      <c r="P35" s="76">
        <v>25.5</v>
      </c>
      <c r="Q35" s="77">
        <v>25.5</v>
      </c>
      <c r="S35" s="84">
        <v>0.23467472732195005</v>
      </c>
      <c r="T35" s="85">
        <v>0.24381015399435627</v>
      </c>
      <c r="V35" s="93"/>
      <c r="W35" s="85"/>
      <c r="Y35" s="129">
        <v>-0.6210904346761713</v>
      </c>
      <c r="Z35" s="130">
        <v>0.20431144043106958</v>
      </c>
      <c r="AA35" s="130">
        <v>0.662917005752482</v>
      </c>
      <c r="AB35" s="131"/>
      <c r="AC35" s="132"/>
      <c r="AE35" s="133">
        <v>0.8</v>
      </c>
      <c r="AF35" s="134">
        <v>-0.47853582139205814</v>
      </c>
      <c r="AG35" s="135">
        <v>0.5825260880229528</v>
      </c>
      <c r="AI35" s="93"/>
      <c r="AJ35" s="85"/>
      <c r="IU35" s="73">
        <f t="shared" si="0"/>
        <v>-6.5</v>
      </c>
      <c r="IV35" s="6" t="b">
        <f>IU35=G69</f>
        <v>1</v>
      </c>
    </row>
    <row r="36" spans="1:256" ht="13.5" thickBot="1">
      <c r="A36" s="30" t="s">
        <v>6</v>
      </c>
      <c r="B36" s="22">
        <v>38200</v>
      </c>
      <c r="C36" s="22" t="s">
        <v>11</v>
      </c>
      <c r="D36" s="31">
        <v>10.92</v>
      </c>
      <c r="F36" s="36">
        <v>1.2993197278911566</v>
      </c>
      <c r="G36" s="37">
        <v>-10.58</v>
      </c>
      <c r="IU36" s="74">
        <f t="shared" si="0"/>
        <v>-9.44</v>
      </c>
      <c r="IV36" s="6" t="b">
        <f>ROUND(IU36,2)=G70</f>
        <v>1</v>
      </c>
    </row>
    <row r="37" spans="1:255" ht="13.5" thickBot="1">
      <c r="A37" s="25" t="s">
        <v>7</v>
      </c>
      <c r="B37" s="22">
        <v>29400</v>
      </c>
      <c r="C37" s="23"/>
      <c r="D37" s="38"/>
      <c r="G37" s="44">
        <v>22.18</v>
      </c>
      <c r="J37" s="152" t="s">
        <v>43</v>
      </c>
      <c r="K37" s="153"/>
      <c r="L37" s="110" t="s">
        <v>22</v>
      </c>
      <c r="M37" s="110" t="s">
        <v>23</v>
      </c>
      <c r="N37" s="110" t="s">
        <v>24</v>
      </c>
      <c r="O37" s="110" t="s">
        <v>25</v>
      </c>
      <c r="P37" s="111" t="s">
        <v>26</v>
      </c>
      <c r="Q37" s="112" t="s">
        <v>27</v>
      </c>
      <c r="IU37" s="74"/>
    </row>
    <row r="38" spans="1:255" ht="13.5" thickBot="1">
      <c r="A38" s="25" t="s">
        <v>8</v>
      </c>
      <c r="B38" s="39">
        <v>21.5</v>
      </c>
      <c r="C38" s="23"/>
      <c r="D38" s="38"/>
      <c r="J38" s="113">
        <v>40709</v>
      </c>
      <c r="K38" s="114"/>
      <c r="L38" s="107">
        <v>6080</v>
      </c>
      <c r="M38" s="107">
        <v>6112</v>
      </c>
      <c r="N38" s="107">
        <v>6112</v>
      </c>
      <c r="O38" s="107">
        <v>6112</v>
      </c>
      <c r="P38" s="108">
        <v>20.5</v>
      </c>
      <c r="Q38" s="109">
        <v>20.5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40801</v>
      </c>
      <c r="K39" s="67"/>
      <c r="L39" s="58">
        <v>6080</v>
      </c>
      <c r="M39" s="58">
        <v>6132</v>
      </c>
      <c r="N39" s="58">
        <v>6132</v>
      </c>
      <c r="O39" s="58">
        <v>6132</v>
      </c>
      <c r="P39" s="62">
        <v>21.5</v>
      </c>
      <c r="Q39" s="59">
        <v>21.5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6080</v>
      </c>
      <c r="M40" s="58">
        <v>6190</v>
      </c>
      <c r="N40" s="58">
        <v>6190</v>
      </c>
      <c r="O40" s="58">
        <v>6190</v>
      </c>
      <c r="P40" s="62">
        <v>21.5</v>
      </c>
      <c r="Q40" s="59">
        <v>21.5</v>
      </c>
      <c r="IU40" s="74"/>
    </row>
    <row r="41" spans="1:255" ht="13.5" thickBot="1">
      <c r="A41" s="11"/>
      <c r="B41" s="12"/>
      <c r="C41" s="11"/>
      <c r="D41" s="13"/>
      <c r="J41" s="143">
        <v>40983</v>
      </c>
      <c r="K41" s="144"/>
      <c r="L41" s="145">
        <v>6080</v>
      </c>
      <c r="M41" s="145">
        <v>6255</v>
      </c>
      <c r="N41" s="145">
        <v>6255</v>
      </c>
      <c r="O41" s="145">
        <v>6255</v>
      </c>
      <c r="P41" s="146">
        <v>21.75</v>
      </c>
      <c r="Q41" s="147">
        <v>22</v>
      </c>
      <c r="IU41" s="74"/>
    </row>
    <row r="42" spans="1:255" ht="13.5" thickBot="1">
      <c r="A42" s="17" t="s">
        <v>1</v>
      </c>
      <c r="B42" s="18">
        <v>40610</v>
      </c>
      <c r="C42" s="19"/>
      <c r="D42" s="20"/>
      <c r="J42" s="90">
        <v>41718</v>
      </c>
      <c r="K42" s="91"/>
      <c r="L42" s="75">
        <v>6080</v>
      </c>
      <c r="M42" s="75">
        <v>7113</v>
      </c>
      <c r="N42" s="75">
        <v>7113</v>
      </c>
      <c r="O42" s="75">
        <v>7113</v>
      </c>
      <c r="P42" s="76">
        <v>23.25</v>
      </c>
      <c r="Q42" s="77">
        <v>23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IU44" s="74"/>
    </row>
    <row r="45" spans="1:256" ht="13.5" thickBot="1">
      <c r="A45" s="30" t="s">
        <v>3</v>
      </c>
      <c r="B45" s="63">
        <v>20600</v>
      </c>
      <c r="C45" s="22" t="s">
        <v>11</v>
      </c>
      <c r="D45" s="31">
        <v>33.96</v>
      </c>
      <c r="F45" s="32">
        <v>0.6994906621392191</v>
      </c>
      <c r="G45" s="33">
        <v>11.46</v>
      </c>
      <c r="IU45" s="72">
        <f aca="true" t="shared" si="1" ref="IU45:IU53">D79-$D$83</f>
        <v>10.82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23550</v>
      </c>
      <c r="C46" s="22" t="s">
        <v>11</v>
      </c>
      <c r="D46" s="31">
        <v>29.98</v>
      </c>
      <c r="F46" s="34">
        <v>0.799660441426146</v>
      </c>
      <c r="G46" s="35">
        <v>7.48</v>
      </c>
      <c r="IU46" s="72">
        <f t="shared" si="1"/>
        <v>6.969999999999999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26500</v>
      </c>
      <c r="C47" s="22" t="s">
        <v>11</v>
      </c>
      <c r="D47" s="31">
        <v>26.16</v>
      </c>
      <c r="F47" s="34">
        <v>0.8998302207130731</v>
      </c>
      <c r="G47" s="35">
        <v>3.66</v>
      </c>
      <c r="IU47" s="72">
        <f t="shared" si="1"/>
        <v>3.3999999999999986</v>
      </c>
      <c r="IV47" s="6" t="b">
        <f t="shared" si="2"/>
        <v>1</v>
      </c>
    </row>
    <row r="48" spans="1:256" ht="13.5" thickBot="1">
      <c r="A48" s="30" t="s">
        <v>5</v>
      </c>
      <c r="B48" s="22">
        <v>28000</v>
      </c>
      <c r="C48" s="22" t="s">
        <v>11</v>
      </c>
      <c r="D48" s="31">
        <v>24.28</v>
      </c>
      <c r="F48" s="34">
        <v>0.9507640067911715</v>
      </c>
      <c r="G48" s="35">
        <v>1.78</v>
      </c>
      <c r="IU48" s="72">
        <f t="shared" si="1"/>
        <v>1.6700000000000017</v>
      </c>
      <c r="IV48" s="6" t="b">
        <f t="shared" si="2"/>
        <v>1</v>
      </c>
    </row>
    <row r="49" spans="1:256" ht="13.5" thickBot="1">
      <c r="A49" s="30" t="s">
        <v>5</v>
      </c>
      <c r="B49" s="22">
        <v>29450</v>
      </c>
      <c r="C49" s="22" t="s">
        <v>11</v>
      </c>
      <c r="D49" s="31">
        <v>22.5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30950</v>
      </c>
      <c r="C50" s="22" t="s">
        <v>11</v>
      </c>
      <c r="D50" s="31">
        <v>20.7</v>
      </c>
      <c r="F50" s="34">
        <v>1.0509337860780985</v>
      </c>
      <c r="G50" s="35">
        <v>-1.8</v>
      </c>
      <c r="IU50" s="72">
        <f t="shared" si="1"/>
        <v>-1.620000000000001</v>
      </c>
      <c r="IV50" s="6" t="b">
        <f t="shared" si="2"/>
        <v>1</v>
      </c>
    </row>
    <row r="51" spans="1:256" ht="13.5" thickBot="1">
      <c r="A51" s="30" t="s">
        <v>5</v>
      </c>
      <c r="B51" s="22">
        <v>32400</v>
      </c>
      <c r="C51" s="22" t="s">
        <v>11</v>
      </c>
      <c r="D51" s="31">
        <v>18.99</v>
      </c>
      <c r="F51" s="34">
        <v>1.100169779286927</v>
      </c>
      <c r="G51" s="35">
        <v>-3.51</v>
      </c>
      <c r="IU51" s="72">
        <f t="shared" si="1"/>
        <v>-3.1799999999999997</v>
      </c>
      <c r="IV51" s="6" t="b">
        <f t="shared" si="2"/>
        <v>1</v>
      </c>
    </row>
    <row r="52" spans="1:256" ht="13.5" thickBot="1">
      <c r="A52" s="30" t="s">
        <v>5</v>
      </c>
      <c r="B52" s="22">
        <v>35350</v>
      </c>
      <c r="C52" s="22" t="s">
        <v>11</v>
      </c>
      <c r="D52" s="31">
        <v>15.63</v>
      </c>
      <c r="F52" s="34">
        <v>1.2003395585738539</v>
      </c>
      <c r="G52" s="35">
        <v>-6.87</v>
      </c>
      <c r="IU52" s="72">
        <f t="shared" si="1"/>
        <v>-6.140000000000001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38300</v>
      </c>
      <c r="C53" s="22" t="s">
        <v>11</v>
      </c>
      <c r="D53" s="31">
        <v>12.43</v>
      </c>
      <c r="F53" s="36">
        <v>1.300509337860781</v>
      </c>
      <c r="G53" s="37">
        <v>-10.07</v>
      </c>
      <c r="IU53" s="72">
        <f t="shared" si="1"/>
        <v>-8.87</v>
      </c>
      <c r="IV53" s="6" t="b">
        <f t="shared" si="2"/>
        <v>1</v>
      </c>
    </row>
    <row r="54" spans="1:7" ht="12.75">
      <c r="A54" s="25" t="s">
        <v>7</v>
      </c>
      <c r="B54" s="22">
        <v>29450</v>
      </c>
      <c r="C54" s="23"/>
      <c r="D54" s="38"/>
      <c r="G54" s="44">
        <v>21.53</v>
      </c>
    </row>
    <row r="55" spans="1:4" ht="12.75">
      <c r="A55" s="25" t="s">
        <v>8</v>
      </c>
      <c r="B55" s="39">
        <v>22.5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20800</v>
      </c>
      <c r="C62" s="22" t="s">
        <v>11</v>
      </c>
      <c r="D62" s="31">
        <v>33.65</v>
      </c>
      <c r="F62" s="32">
        <v>0.7003367003367004</v>
      </c>
      <c r="G62" s="33">
        <v>11.15</v>
      </c>
      <c r="IU62" s="72">
        <f aca="true" t="shared" si="3" ref="IU62:IU70">D96-$D$100</f>
        <v>9.850000000000001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23750</v>
      </c>
      <c r="C63" s="22" t="s">
        <v>11</v>
      </c>
      <c r="D63" s="31">
        <v>29.76</v>
      </c>
      <c r="F63" s="34">
        <v>0.7996632996632996</v>
      </c>
      <c r="G63" s="35">
        <v>7.26</v>
      </c>
      <c r="IU63" s="72">
        <f t="shared" si="3"/>
        <v>6.239999999999998</v>
      </c>
      <c r="IV63" s="6" t="b">
        <f t="shared" si="4"/>
        <v>1</v>
      </c>
    </row>
    <row r="64" spans="1:256" ht="13.5" thickBot="1">
      <c r="A64" s="30" t="s">
        <v>5</v>
      </c>
      <c r="B64" s="22">
        <v>26750</v>
      </c>
      <c r="C64" s="22" t="s">
        <v>11</v>
      </c>
      <c r="D64" s="31">
        <v>26.01</v>
      </c>
      <c r="F64" s="34">
        <v>0.9006734006734006</v>
      </c>
      <c r="G64" s="35">
        <v>3.51</v>
      </c>
      <c r="IU64" s="72">
        <f t="shared" si="3"/>
        <v>2.9899999999999984</v>
      </c>
      <c r="IV64" s="6" t="b">
        <f t="shared" si="4"/>
        <v>1</v>
      </c>
    </row>
    <row r="65" spans="1:256" ht="13.5" thickBot="1">
      <c r="A65" s="30" t="s">
        <v>5</v>
      </c>
      <c r="B65" s="22">
        <v>28200</v>
      </c>
      <c r="C65" s="22" t="s">
        <v>11</v>
      </c>
      <c r="D65" s="31">
        <v>24.26</v>
      </c>
      <c r="F65" s="34">
        <v>0.9494949494949495</v>
      </c>
      <c r="G65" s="35">
        <v>1.76</v>
      </c>
      <c r="IU65" s="72">
        <f t="shared" si="3"/>
        <v>1.4600000000000009</v>
      </c>
      <c r="IV65" s="6" t="b">
        <f t="shared" si="4"/>
        <v>1</v>
      </c>
    </row>
    <row r="66" spans="1:256" ht="13.5" thickBot="1">
      <c r="A66" s="30" t="s">
        <v>5</v>
      </c>
      <c r="B66" s="22">
        <v>29700</v>
      </c>
      <c r="C66" s="22" t="s">
        <v>11</v>
      </c>
      <c r="D66" s="31">
        <v>22.5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31200</v>
      </c>
      <c r="C67" s="22" t="s">
        <v>11</v>
      </c>
      <c r="D67" s="31">
        <v>20.79</v>
      </c>
      <c r="F67" s="34">
        <v>1.0505050505050506</v>
      </c>
      <c r="G67" s="35">
        <v>-1.71</v>
      </c>
      <c r="IU67" s="72">
        <f t="shared" si="3"/>
        <v>-1.3399999999999999</v>
      </c>
      <c r="IV67" s="6" t="b">
        <f t="shared" si="4"/>
        <v>1</v>
      </c>
    </row>
    <row r="68" spans="1:256" ht="13.5" thickBot="1">
      <c r="A68" s="30" t="s">
        <v>5</v>
      </c>
      <c r="B68" s="22">
        <v>32700</v>
      </c>
      <c r="C68" s="22" t="s">
        <v>11</v>
      </c>
      <c r="D68" s="31">
        <v>19.13</v>
      </c>
      <c r="F68" s="34">
        <v>1.101010101010101</v>
      </c>
      <c r="G68" s="35">
        <v>-3.37</v>
      </c>
      <c r="IU68" s="72">
        <f t="shared" si="3"/>
        <v>-2.6400000000000006</v>
      </c>
      <c r="IV68" s="6" t="b">
        <f t="shared" si="4"/>
        <v>1</v>
      </c>
    </row>
    <row r="69" spans="1:256" ht="13.5" thickBot="1">
      <c r="A69" s="30" t="s">
        <v>5</v>
      </c>
      <c r="B69" s="22">
        <v>35650</v>
      </c>
      <c r="C69" s="22" t="s">
        <v>11</v>
      </c>
      <c r="D69" s="31">
        <v>16</v>
      </c>
      <c r="F69" s="34">
        <v>1.2003367003367003</v>
      </c>
      <c r="G69" s="35">
        <v>-6.5</v>
      </c>
      <c r="IU69" s="72">
        <f t="shared" si="3"/>
        <v>-5.02</v>
      </c>
      <c r="IV69" s="6" t="b">
        <f t="shared" si="4"/>
        <v>1</v>
      </c>
    </row>
    <row r="70" spans="1:256" ht="13.5" thickBot="1">
      <c r="A70" s="30" t="s">
        <v>6</v>
      </c>
      <c r="B70" s="22">
        <v>38600</v>
      </c>
      <c r="C70" s="22" t="s">
        <v>11</v>
      </c>
      <c r="D70" s="31">
        <v>13.06</v>
      </c>
      <c r="F70" s="36">
        <v>1.2996632996632997</v>
      </c>
      <c r="G70" s="37">
        <v>-9.44</v>
      </c>
      <c r="IU70" s="72">
        <f t="shared" si="3"/>
        <v>-7.07</v>
      </c>
      <c r="IV70" s="6" t="b">
        <f t="shared" si="4"/>
        <v>1</v>
      </c>
    </row>
    <row r="71" spans="1:7" ht="12.75">
      <c r="A71" s="25" t="s">
        <v>7</v>
      </c>
      <c r="B71" s="22">
        <v>29700</v>
      </c>
      <c r="C71" s="23"/>
      <c r="D71" s="38"/>
      <c r="G71" s="44">
        <v>20.59</v>
      </c>
    </row>
    <row r="72" spans="1:4" ht="12.75">
      <c r="A72" s="25" t="s">
        <v>8</v>
      </c>
      <c r="B72" s="39">
        <v>22.5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20950</v>
      </c>
      <c r="C79" s="22" t="s">
        <v>11</v>
      </c>
      <c r="D79" s="31">
        <v>33.57</v>
      </c>
      <c r="F79" s="32">
        <v>0.7006688963210702</v>
      </c>
      <c r="G79" s="33">
        <v>10.82</v>
      </c>
      <c r="IU79" s="72">
        <f aca="true" t="shared" si="5" ref="IU79:IU87">D113-$D$117</f>
        <v>9.469999999999999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23950</v>
      </c>
      <c r="C80" s="22" t="s">
        <v>11</v>
      </c>
      <c r="D80" s="31">
        <v>29.72</v>
      </c>
      <c r="F80" s="34">
        <v>0.8010033444816054</v>
      </c>
      <c r="G80" s="35">
        <v>6.97</v>
      </c>
      <c r="IU80" s="72">
        <f t="shared" si="5"/>
        <v>5.969999999999999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26900</v>
      </c>
      <c r="C81" s="22" t="s">
        <v>11</v>
      </c>
      <c r="D81" s="31">
        <v>26.15</v>
      </c>
      <c r="F81" s="34">
        <v>0.8996655518394648</v>
      </c>
      <c r="G81" s="35">
        <v>3.4</v>
      </c>
      <c r="IU81" s="72">
        <f t="shared" si="5"/>
        <v>2.8000000000000007</v>
      </c>
      <c r="IV81" s="6" t="b">
        <f t="shared" si="6"/>
        <v>1</v>
      </c>
    </row>
    <row r="82" spans="1:256" ht="13.5" thickBot="1">
      <c r="A82" s="30" t="s">
        <v>5</v>
      </c>
      <c r="B82" s="22">
        <v>28400</v>
      </c>
      <c r="C82" s="22" t="s">
        <v>11</v>
      </c>
      <c r="D82" s="31">
        <v>24.42</v>
      </c>
      <c r="F82" s="34">
        <v>0.9498327759197325</v>
      </c>
      <c r="G82" s="35">
        <v>1.67</v>
      </c>
      <c r="IU82" s="72">
        <f t="shared" si="5"/>
        <v>1.379999999999999</v>
      </c>
      <c r="IV82" s="6" t="b">
        <f t="shared" si="6"/>
        <v>1</v>
      </c>
    </row>
    <row r="83" spans="1:256" ht="13.5" thickBot="1">
      <c r="A83" s="30" t="s">
        <v>5</v>
      </c>
      <c r="B83" s="22">
        <v>29900</v>
      </c>
      <c r="C83" s="22" t="s">
        <v>11</v>
      </c>
      <c r="D83" s="31">
        <v>22.75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31400</v>
      </c>
      <c r="C84" s="22" t="s">
        <v>11</v>
      </c>
      <c r="D84" s="31">
        <v>21.13</v>
      </c>
      <c r="F84" s="34">
        <v>1.0501672240802675</v>
      </c>
      <c r="G84" s="35">
        <v>-1.62</v>
      </c>
      <c r="IU84" s="72">
        <f t="shared" si="5"/>
        <v>-1.3000000000000007</v>
      </c>
      <c r="IV84" s="6" t="b">
        <f t="shared" si="6"/>
        <v>1</v>
      </c>
    </row>
    <row r="85" spans="1:256" ht="13.5" thickBot="1">
      <c r="A85" s="30" t="s">
        <v>5</v>
      </c>
      <c r="B85" s="22">
        <v>32900</v>
      </c>
      <c r="C85" s="22" t="s">
        <v>11</v>
      </c>
      <c r="D85" s="31">
        <v>19.57</v>
      </c>
      <c r="F85" s="34">
        <v>1.100334448160535</v>
      </c>
      <c r="G85" s="35">
        <v>-3.18</v>
      </c>
      <c r="IU85" s="72">
        <f t="shared" si="5"/>
        <v>-2.5199999999999996</v>
      </c>
      <c r="IV85" s="6" t="b">
        <f t="shared" si="6"/>
        <v>1</v>
      </c>
    </row>
    <row r="86" spans="1:256" ht="13.5" thickBot="1">
      <c r="A86" s="30" t="s">
        <v>5</v>
      </c>
      <c r="B86" s="22">
        <v>35900</v>
      </c>
      <c r="C86" s="22" t="s">
        <v>11</v>
      </c>
      <c r="D86" s="31">
        <v>16.61</v>
      </c>
      <c r="F86" s="34">
        <v>1.2006688963210703</v>
      </c>
      <c r="G86" s="35">
        <v>-6.14</v>
      </c>
      <c r="IU86" s="72">
        <f t="shared" si="5"/>
        <v>-4.710000000000001</v>
      </c>
      <c r="IV86" s="6" t="b">
        <f t="shared" si="6"/>
        <v>1</v>
      </c>
    </row>
    <row r="87" spans="1:256" ht="13.5" thickBot="1">
      <c r="A87" s="30" t="s">
        <v>6</v>
      </c>
      <c r="B87" s="22">
        <v>38900</v>
      </c>
      <c r="C87" s="22" t="s">
        <v>11</v>
      </c>
      <c r="D87" s="31">
        <v>13.88</v>
      </c>
      <c r="F87" s="36">
        <v>1.3010033444816054</v>
      </c>
      <c r="G87" s="37">
        <v>-8.87</v>
      </c>
      <c r="IU87" s="72">
        <f t="shared" si="5"/>
        <v>-6.57</v>
      </c>
      <c r="IV87" s="6" t="b">
        <f t="shared" si="6"/>
        <v>1</v>
      </c>
    </row>
    <row r="88" spans="1:7" ht="12.75">
      <c r="A88" s="25" t="s">
        <v>7</v>
      </c>
      <c r="B88" s="22">
        <v>29900</v>
      </c>
      <c r="C88" s="23"/>
      <c r="D88" s="38"/>
      <c r="G88" s="44">
        <v>19.689999999999998</v>
      </c>
    </row>
    <row r="89" spans="1:4" ht="12.75">
      <c r="A89" s="25" t="s">
        <v>8</v>
      </c>
      <c r="B89" s="39">
        <v>22.75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21500</v>
      </c>
      <c r="C96" s="22" t="s">
        <v>11</v>
      </c>
      <c r="D96" s="31">
        <v>33.85</v>
      </c>
      <c r="F96" s="32">
        <v>0.6991869918699187</v>
      </c>
      <c r="G96" s="33">
        <v>9.85</v>
      </c>
      <c r="IU96" s="72">
        <f aca="true" t="shared" si="7" ref="IU96:IU104">D130-$D$134</f>
        <v>8.200000000000003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24600</v>
      </c>
      <c r="C97" s="22" t="s">
        <v>11</v>
      </c>
      <c r="D97" s="31">
        <v>30.24</v>
      </c>
      <c r="F97" s="34">
        <v>0.8</v>
      </c>
      <c r="G97" s="35">
        <v>6.24</v>
      </c>
      <c r="IU97" s="72">
        <f t="shared" si="7"/>
        <v>5.059999999999999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27650</v>
      </c>
      <c r="C98" s="22" t="s">
        <v>11</v>
      </c>
      <c r="D98" s="31">
        <v>26.99</v>
      </c>
      <c r="F98" s="34">
        <v>0.8991869918699187</v>
      </c>
      <c r="G98" s="35">
        <v>2.99</v>
      </c>
      <c r="IU98" s="72">
        <f t="shared" si="7"/>
        <v>2.3299999999999983</v>
      </c>
      <c r="IV98" s="6" t="b">
        <f t="shared" si="8"/>
        <v>1</v>
      </c>
    </row>
    <row r="99" spans="1:256" ht="13.5" thickBot="1">
      <c r="A99" s="30" t="s">
        <v>5</v>
      </c>
      <c r="B99" s="22">
        <v>29200</v>
      </c>
      <c r="C99" s="22" t="s">
        <v>11</v>
      </c>
      <c r="D99" s="31">
        <v>25.46</v>
      </c>
      <c r="F99" s="34">
        <v>0.9495934959349593</v>
      </c>
      <c r="G99" s="35">
        <v>1.46</v>
      </c>
      <c r="IU99" s="72">
        <f t="shared" si="7"/>
        <v>1.0899999999999999</v>
      </c>
      <c r="IV99" s="6" t="b">
        <f t="shared" si="8"/>
        <v>1</v>
      </c>
    </row>
    <row r="100" spans="1:256" ht="13.5" thickBot="1">
      <c r="A100" s="30" t="s">
        <v>5</v>
      </c>
      <c r="B100" s="22">
        <v>30750</v>
      </c>
      <c r="C100" s="22" t="s">
        <v>11</v>
      </c>
      <c r="D100" s="31">
        <v>24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32250</v>
      </c>
      <c r="C101" s="22" t="s">
        <v>11</v>
      </c>
      <c r="D101" s="31">
        <v>22.66</v>
      </c>
      <c r="F101" s="34">
        <v>1.048780487804878</v>
      </c>
      <c r="G101" s="35">
        <v>-1.34</v>
      </c>
      <c r="IU101" s="72">
        <f t="shared" si="7"/>
        <v>-1.0199999999999996</v>
      </c>
      <c r="IV101" s="6" t="b">
        <f t="shared" si="8"/>
        <v>1</v>
      </c>
    </row>
    <row r="102" spans="1:256" ht="13.5" thickBot="1">
      <c r="A102" s="30" t="s">
        <v>5</v>
      </c>
      <c r="B102" s="22">
        <v>33800</v>
      </c>
      <c r="C102" s="22" t="s">
        <v>11</v>
      </c>
      <c r="D102" s="31">
        <v>21.36</v>
      </c>
      <c r="F102" s="34">
        <v>1.0991869918699186</v>
      </c>
      <c r="G102" s="35">
        <v>-2.64</v>
      </c>
      <c r="IU102" s="72">
        <f t="shared" si="7"/>
        <v>-1.9200000000000017</v>
      </c>
      <c r="IV102" s="6" t="b">
        <f t="shared" si="8"/>
        <v>1</v>
      </c>
    </row>
    <row r="103" spans="1:256" ht="13.5" thickBot="1">
      <c r="A103" s="30" t="s">
        <v>5</v>
      </c>
      <c r="B103" s="22">
        <v>36900</v>
      </c>
      <c r="C103" s="22" t="s">
        <v>11</v>
      </c>
      <c r="D103" s="31">
        <v>18.98</v>
      </c>
      <c r="F103" s="34">
        <v>1.2</v>
      </c>
      <c r="G103" s="35">
        <v>-5.02</v>
      </c>
      <c r="IU103" s="72">
        <f t="shared" si="7"/>
        <v>-3.4299999999999997</v>
      </c>
      <c r="IV103" s="6" t="b">
        <f t="shared" si="8"/>
        <v>1</v>
      </c>
    </row>
    <row r="104" spans="1:256" ht="13.5" thickBot="1">
      <c r="A104" s="30" t="s">
        <v>6</v>
      </c>
      <c r="B104" s="22">
        <v>39950</v>
      </c>
      <c r="C104" s="22" t="s">
        <v>11</v>
      </c>
      <c r="D104" s="31">
        <v>16.93</v>
      </c>
      <c r="F104" s="36">
        <v>1.2991869918699186</v>
      </c>
      <c r="G104" s="37">
        <v>-7.07</v>
      </c>
      <c r="IU104" s="72">
        <f t="shared" si="7"/>
        <v>-4.530000000000001</v>
      </c>
      <c r="IV104" s="6" t="b">
        <f t="shared" si="8"/>
        <v>1</v>
      </c>
    </row>
    <row r="105" spans="1:7" ht="12.75">
      <c r="A105" s="25" t="s">
        <v>7</v>
      </c>
      <c r="B105" s="22">
        <v>30750</v>
      </c>
      <c r="C105" s="23"/>
      <c r="D105" s="38"/>
      <c r="G105" s="44">
        <v>16.92</v>
      </c>
    </row>
    <row r="106" spans="1:4" ht="12.75">
      <c r="A106" s="25" t="s">
        <v>8</v>
      </c>
      <c r="B106" s="39">
        <v>24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21650</v>
      </c>
      <c r="C113" s="22" t="s">
        <v>11</v>
      </c>
      <c r="D113" s="31">
        <v>34.22</v>
      </c>
      <c r="F113" s="32">
        <v>0.7006472491909385</v>
      </c>
      <c r="G113" s="33">
        <v>9.47</v>
      </c>
      <c r="IU113" s="72">
        <f aca="true" t="shared" si="9" ref="IU113:IU121">D147-$D$151</f>
        <v>8.25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24750</v>
      </c>
      <c r="C114" s="22" t="s">
        <v>11</v>
      </c>
      <c r="D114" s="31">
        <v>30.72</v>
      </c>
      <c r="F114" s="34">
        <v>0.8009708737864077</v>
      </c>
      <c r="G114" s="35">
        <v>5.97</v>
      </c>
      <c r="IU114" s="72">
        <f t="shared" si="9"/>
        <v>5.100000000000001</v>
      </c>
      <c r="IV114" s="6" t="b">
        <f t="shared" si="10"/>
        <v>1</v>
      </c>
    </row>
    <row r="115" spans="1:256" ht="13.5" thickBot="1">
      <c r="A115" s="30" t="s">
        <v>5</v>
      </c>
      <c r="B115" s="22">
        <v>27850</v>
      </c>
      <c r="C115" s="22" t="s">
        <v>11</v>
      </c>
      <c r="D115" s="31">
        <v>27.55</v>
      </c>
      <c r="F115" s="34">
        <v>0.901294498381877</v>
      </c>
      <c r="G115" s="35">
        <v>2.8</v>
      </c>
      <c r="IU115" s="72">
        <f t="shared" si="9"/>
        <v>2.3299999999999983</v>
      </c>
      <c r="IV115" s="6" t="b">
        <f t="shared" si="10"/>
        <v>1</v>
      </c>
    </row>
    <row r="116" spans="1:256" ht="13.5" thickBot="1">
      <c r="A116" s="30" t="s">
        <v>5</v>
      </c>
      <c r="B116" s="22">
        <v>29350</v>
      </c>
      <c r="C116" s="22" t="s">
        <v>11</v>
      </c>
      <c r="D116" s="31">
        <v>26.13</v>
      </c>
      <c r="F116" s="34">
        <v>0.9498381877022654</v>
      </c>
      <c r="G116" s="35">
        <v>1.38</v>
      </c>
      <c r="IU116" s="72">
        <f t="shared" si="9"/>
        <v>1.1099999999999994</v>
      </c>
      <c r="IV116" s="6" t="b">
        <f t="shared" si="10"/>
        <v>1</v>
      </c>
    </row>
    <row r="117" spans="1:256" ht="13.5" thickBot="1">
      <c r="A117" s="30" t="s">
        <v>5</v>
      </c>
      <c r="B117" s="22">
        <v>30900</v>
      </c>
      <c r="C117" s="22" t="s">
        <v>11</v>
      </c>
      <c r="D117" s="31">
        <v>24.75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32450</v>
      </c>
      <c r="C118" s="22" t="s">
        <v>11</v>
      </c>
      <c r="D118" s="31">
        <v>23.45</v>
      </c>
      <c r="F118" s="34">
        <v>1.0501618122977345</v>
      </c>
      <c r="G118" s="35">
        <v>-1.3</v>
      </c>
      <c r="IU118" s="72">
        <f t="shared" si="9"/>
        <v>-1.0100000000000016</v>
      </c>
      <c r="IV118" s="6" t="b">
        <f t="shared" si="10"/>
        <v>1</v>
      </c>
    </row>
    <row r="119" spans="1:256" ht="13.5" thickBot="1">
      <c r="A119" s="30" t="s">
        <v>5</v>
      </c>
      <c r="B119" s="22">
        <v>34000</v>
      </c>
      <c r="C119" s="22" t="s">
        <v>11</v>
      </c>
      <c r="D119" s="31">
        <v>22.23</v>
      </c>
      <c r="F119" s="34">
        <v>1.1003236245954693</v>
      </c>
      <c r="G119" s="35">
        <v>-2.52</v>
      </c>
      <c r="IU119" s="72">
        <f t="shared" si="9"/>
        <v>-1.9200000000000017</v>
      </c>
      <c r="IV119" s="6" t="b">
        <f t="shared" si="10"/>
        <v>1</v>
      </c>
    </row>
    <row r="120" spans="1:256" ht="13.5" thickBot="1">
      <c r="A120" s="30" t="s">
        <v>5</v>
      </c>
      <c r="B120" s="22">
        <v>37100</v>
      </c>
      <c r="C120" s="22" t="s">
        <v>11</v>
      </c>
      <c r="D120" s="31">
        <v>20.04</v>
      </c>
      <c r="F120" s="34">
        <v>1.2006472491909386</v>
      </c>
      <c r="G120" s="35">
        <v>-4.71</v>
      </c>
      <c r="IU120" s="72">
        <f t="shared" si="9"/>
        <v>-3.4299999999999997</v>
      </c>
      <c r="IV120" s="6" t="b">
        <f t="shared" si="10"/>
        <v>1</v>
      </c>
    </row>
    <row r="121" spans="1:256" ht="13.5" thickBot="1">
      <c r="A121" s="30" t="s">
        <v>6</v>
      </c>
      <c r="B121" s="22">
        <v>40200</v>
      </c>
      <c r="C121" s="22" t="s">
        <v>11</v>
      </c>
      <c r="D121" s="31">
        <v>18.18</v>
      </c>
      <c r="F121" s="36">
        <v>1.3009708737864079</v>
      </c>
      <c r="G121" s="37">
        <v>-6.57</v>
      </c>
      <c r="IU121" s="72">
        <f t="shared" si="9"/>
        <v>-4.530000000000001</v>
      </c>
      <c r="IV121" s="6" t="b">
        <f t="shared" si="10"/>
        <v>1</v>
      </c>
    </row>
    <row r="122" spans="1:7" ht="12.75">
      <c r="A122" s="25" t="s">
        <v>7</v>
      </c>
      <c r="B122" s="22">
        <v>30900</v>
      </c>
      <c r="C122" s="23"/>
      <c r="D122" s="38"/>
      <c r="G122" s="44">
        <v>16.04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22800</v>
      </c>
      <c r="C130" s="22" t="s">
        <v>11</v>
      </c>
      <c r="D130" s="31">
        <v>33.45</v>
      </c>
      <c r="F130" s="32">
        <v>0.7004608294930875</v>
      </c>
      <c r="G130" s="33">
        <v>8.2</v>
      </c>
      <c r="IU130" s="72">
        <f aca="true" t="shared" si="11" ref="IU130:IU138">D164-$D$168</f>
        <v>11.02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26050</v>
      </c>
      <c r="C131" s="22" t="s">
        <v>11</v>
      </c>
      <c r="D131" s="31">
        <v>30.31</v>
      </c>
      <c r="F131" s="34">
        <v>0.8003072196620584</v>
      </c>
      <c r="G131" s="35">
        <v>5.06</v>
      </c>
      <c r="IU131" s="72">
        <f t="shared" si="11"/>
        <v>7.239999999999998</v>
      </c>
      <c r="IV131" s="6" t="b">
        <f t="shared" si="12"/>
        <v>1</v>
      </c>
    </row>
    <row r="132" spans="1:256" ht="13.5" thickBot="1">
      <c r="A132" s="30" t="s">
        <v>5</v>
      </c>
      <c r="B132" s="22">
        <v>29300</v>
      </c>
      <c r="C132" s="22" t="s">
        <v>11</v>
      </c>
      <c r="D132" s="31">
        <v>27.58</v>
      </c>
      <c r="F132" s="34">
        <v>0.9001536098310292</v>
      </c>
      <c r="G132" s="35">
        <v>2.33</v>
      </c>
      <c r="IU132" s="72">
        <f t="shared" si="11"/>
        <v>3.5700000000000003</v>
      </c>
      <c r="IV132" s="6" t="b">
        <f t="shared" si="12"/>
        <v>1</v>
      </c>
    </row>
    <row r="133" spans="1:256" ht="13.5" thickBot="1">
      <c r="A133" s="30" t="s">
        <v>5</v>
      </c>
      <c r="B133" s="22">
        <v>30950</v>
      </c>
      <c r="C133" s="22" t="s">
        <v>11</v>
      </c>
      <c r="D133" s="31">
        <v>26.34</v>
      </c>
      <c r="F133" s="34">
        <v>0.9508448540706606</v>
      </c>
      <c r="G133" s="35">
        <v>1.09</v>
      </c>
      <c r="IU133" s="72">
        <f t="shared" si="11"/>
        <v>1.7699999999999996</v>
      </c>
      <c r="IV133" s="6" t="b">
        <f t="shared" si="12"/>
        <v>1</v>
      </c>
    </row>
    <row r="134" spans="1:256" ht="13.5" thickBot="1">
      <c r="A134" s="30" t="s">
        <v>5</v>
      </c>
      <c r="B134" s="22">
        <v>32550</v>
      </c>
      <c r="C134" s="22" t="s">
        <v>11</v>
      </c>
      <c r="D134" s="31">
        <v>25.25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34200</v>
      </c>
      <c r="C135" s="22" t="s">
        <v>11</v>
      </c>
      <c r="D135" s="31">
        <v>24.23</v>
      </c>
      <c r="F135" s="34">
        <v>1.0506912442396312</v>
      </c>
      <c r="G135" s="35">
        <v>-1.02</v>
      </c>
      <c r="IU135" s="72">
        <f t="shared" si="11"/>
        <v>-1.75</v>
      </c>
      <c r="IV135" s="6" t="b">
        <f t="shared" si="12"/>
        <v>1</v>
      </c>
    </row>
    <row r="136" spans="1:256" ht="13.5" thickBot="1">
      <c r="A136" s="30" t="s">
        <v>5</v>
      </c>
      <c r="B136" s="22">
        <v>35800</v>
      </c>
      <c r="C136" s="22" t="s">
        <v>11</v>
      </c>
      <c r="D136" s="31">
        <v>23.33</v>
      </c>
      <c r="F136" s="34">
        <v>1.0998463901689708</v>
      </c>
      <c r="G136" s="35">
        <v>-1.92</v>
      </c>
      <c r="IU136" s="72">
        <f t="shared" si="11"/>
        <v>-3.469999999999999</v>
      </c>
      <c r="IV136" s="6" t="b">
        <f t="shared" si="12"/>
        <v>1</v>
      </c>
    </row>
    <row r="137" spans="1:256" ht="13.5" thickBot="1">
      <c r="A137" s="30" t="s">
        <v>5</v>
      </c>
      <c r="B137" s="22">
        <v>39050</v>
      </c>
      <c r="C137" s="22" t="s">
        <v>11</v>
      </c>
      <c r="D137" s="31">
        <v>21.82</v>
      </c>
      <c r="F137" s="34">
        <v>1.1996927803379416</v>
      </c>
      <c r="G137" s="35">
        <v>-3.43</v>
      </c>
      <c r="IU137" s="72">
        <f t="shared" si="11"/>
        <v>-7.1</v>
      </c>
      <c r="IV137" s="6" t="b">
        <f t="shared" si="12"/>
        <v>1</v>
      </c>
    </row>
    <row r="138" spans="1:256" ht="13.5" thickBot="1">
      <c r="A138" s="30" t="s">
        <v>6</v>
      </c>
      <c r="B138" s="22">
        <v>42300</v>
      </c>
      <c r="C138" s="22" t="s">
        <v>11</v>
      </c>
      <c r="D138" s="31">
        <v>20.72</v>
      </c>
      <c r="F138" s="36">
        <v>1.2995391705069124</v>
      </c>
      <c r="G138" s="37">
        <v>-4.53</v>
      </c>
      <c r="IU138" s="72">
        <f t="shared" si="11"/>
        <v>-10.35</v>
      </c>
      <c r="IV138" s="6" t="b">
        <f t="shared" si="12"/>
        <v>1</v>
      </c>
    </row>
    <row r="139" spans="1:7" ht="12.75">
      <c r="A139" s="25" t="s">
        <v>7</v>
      </c>
      <c r="B139" s="22">
        <v>32550</v>
      </c>
      <c r="C139" s="23"/>
      <c r="D139" s="38"/>
      <c r="G139" s="44">
        <v>12.73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23800</v>
      </c>
      <c r="C147" s="22" t="s">
        <v>11</v>
      </c>
      <c r="D147" s="31">
        <v>33.75</v>
      </c>
      <c r="F147" s="32">
        <v>0.6989720998531571</v>
      </c>
      <c r="G147" s="33">
        <v>8.25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27200</v>
      </c>
      <c r="C148" s="22" t="s">
        <v>11</v>
      </c>
      <c r="D148" s="31">
        <v>30.6</v>
      </c>
      <c r="F148" s="34">
        <v>0.7988252569750367</v>
      </c>
      <c r="G148" s="35">
        <v>5.1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30650</v>
      </c>
      <c r="C149" s="22" t="s">
        <v>11</v>
      </c>
      <c r="D149" s="31">
        <v>27.83</v>
      </c>
      <c r="F149" s="34">
        <v>0.9001468428781204</v>
      </c>
      <c r="G149" s="35">
        <v>2.33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32350</v>
      </c>
      <c r="C150" s="22" t="s">
        <v>11</v>
      </c>
      <c r="D150" s="31">
        <v>26.61</v>
      </c>
      <c r="F150" s="34">
        <v>0.9500734214390602</v>
      </c>
      <c r="G150" s="35">
        <v>1.11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34050</v>
      </c>
      <c r="C151" s="22" t="s">
        <v>11</v>
      </c>
      <c r="D151" s="31">
        <v>25.5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35750</v>
      </c>
      <c r="C152" s="22" t="s">
        <v>11</v>
      </c>
      <c r="D152" s="31">
        <v>24.49</v>
      </c>
      <c r="F152" s="34">
        <v>1.0499265785609397</v>
      </c>
      <c r="G152" s="35">
        <v>-1.01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37450</v>
      </c>
      <c r="C153" s="22" t="s">
        <v>11</v>
      </c>
      <c r="D153" s="31">
        <v>23.58</v>
      </c>
      <c r="F153" s="34">
        <v>1.0998531571218797</v>
      </c>
      <c r="G153" s="35">
        <v>-1.92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40850</v>
      </c>
      <c r="C154" s="22" t="s">
        <v>11</v>
      </c>
      <c r="D154" s="31">
        <v>22.07</v>
      </c>
      <c r="F154" s="34">
        <v>1.1997063142437592</v>
      </c>
      <c r="G154" s="35">
        <v>-3.43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44250</v>
      </c>
      <c r="C155" s="22" t="s">
        <v>11</v>
      </c>
      <c r="D155" s="31">
        <v>20.97</v>
      </c>
      <c r="F155" s="36">
        <v>1.2995594713656389</v>
      </c>
      <c r="G155" s="37">
        <v>-4.53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34050</v>
      </c>
      <c r="C156" s="23"/>
      <c r="D156" s="38"/>
      <c r="G156" s="44">
        <v>12.780000000000001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40610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40709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4300</v>
      </c>
      <c r="C164" s="22" t="s">
        <v>11</v>
      </c>
      <c r="D164" s="31">
        <v>31.52</v>
      </c>
      <c r="F164" s="32">
        <v>0.7049180327868853</v>
      </c>
      <c r="G164" s="33">
        <v>11.02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4900</v>
      </c>
      <c r="C165" s="22" t="s">
        <v>11</v>
      </c>
      <c r="D165" s="31">
        <v>27.74</v>
      </c>
      <c r="F165" s="34">
        <v>0.8032786885245902</v>
      </c>
      <c r="G165" s="35">
        <v>7.24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5500</v>
      </c>
      <c r="C166" s="22" t="s">
        <v>11</v>
      </c>
      <c r="D166" s="31">
        <v>24.07</v>
      </c>
      <c r="F166" s="34">
        <v>0.9016393442622951</v>
      </c>
      <c r="G166" s="35">
        <v>3.57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5800</v>
      </c>
      <c r="C167" s="22" t="s">
        <v>11</v>
      </c>
      <c r="D167" s="31">
        <v>22.27</v>
      </c>
      <c r="F167" s="34">
        <v>0.9508196721311475</v>
      </c>
      <c r="G167" s="35">
        <v>1.77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6100</v>
      </c>
      <c r="C168" s="22" t="s">
        <v>11</v>
      </c>
      <c r="D168" s="31">
        <v>20.5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6400</v>
      </c>
      <c r="C169" s="22" t="s">
        <v>11</v>
      </c>
      <c r="D169" s="31">
        <v>18.75</v>
      </c>
      <c r="F169" s="34">
        <v>1.0491803278688525</v>
      </c>
      <c r="G169" s="35">
        <v>-1.75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6700</v>
      </c>
      <c r="C170" s="22" t="s">
        <v>11</v>
      </c>
      <c r="D170" s="31">
        <v>17.03</v>
      </c>
      <c r="F170" s="34">
        <v>1.098360655737705</v>
      </c>
      <c r="G170" s="35">
        <v>-3.47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7350</v>
      </c>
      <c r="C171" s="22" t="s">
        <v>11</v>
      </c>
      <c r="D171" s="31">
        <v>13.4</v>
      </c>
      <c r="F171" s="34">
        <v>1.2049180327868851</v>
      </c>
      <c r="G171" s="35">
        <v>-7.1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7950</v>
      </c>
      <c r="C172" s="22" t="s">
        <v>11</v>
      </c>
      <c r="D172" s="31">
        <v>10.15</v>
      </c>
      <c r="F172" s="36">
        <v>1.3032786885245902</v>
      </c>
      <c r="G172" s="37">
        <v>-10.35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6100</v>
      </c>
      <c r="C173" s="23"/>
      <c r="D173" s="38"/>
      <c r="G173" s="44">
        <v>21.369999999999997</v>
      </c>
    </row>
    <row r="174" spans="1:4" ht="12.75">
      <c r="A174" s="25" t="s">
        <v>8</v>
      </c>
      <c r="B174" s="39">
        <v>20.5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40610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10.340000000000003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4300</v>
      </c>
      <c r="C181" s="22" t="s">
        <v>11</v>
      </c>
      <c r="D181" s="31">
        <v>32.61</v>
      </c>
      <c r="F181" s="86">
        <v>0.6991869918699187</v>
      </c>
      <c r="G181" s="87">
        <v>11.11</v>
      </c>
      <c r="H181" s="44"/>
      <c r="IU181" s="72">
        <f t="shared" si="13"/>
        <v>6.77</v>
      </c>
      <c r="IV181" s="6" t="b">
        <f t="shared" si="14"/>
        <v>1</v>
      </c>
    </row>
    <row r="182" spans="1:256" ht="13.5" thickBot="1">
      <c r="A182" s="30" t="s">
        <v>5</v>
      </c>
      <c r="B182" s="63">
        <v>4900</v>
      </c>
      <c r="C182" s="22" t="s">
        <v>11</v>
      </c>
      <c r="D182" s="31">
        <v>28.86</v>
      </c>
      <c r="F182" s="88">
        <v>0.7967479674796748</v>
      </c>
      <c r="G182" s="87">
        <v>7.36</v>
      </c>
      <c r="H182" s="44"/>
      <c r="IU182" s="72">
        <f t="shared" si="13"/>
        <v>3.1400000000000006</v>
      </c>
      <c r="IV182" s="6" t="b">
        <f t="shared" si="14"/>
        <v>1</v>
      </c>
    </row>
    <row r="183" spans="1:256" ht="13.5" thickBot="1">
      <c r="A183" s="30" t="s">
        <v>5</v>
      </c>
      <c r="B183" s="63">
        <v>5500</v>
      </c>
      <c r="C183" s="22" t="s">
        <v>11</v>
      </c>
      <c r="D183" s="31">
        <v>25.25</v>
      </c>
      <c r="F183" s="88">
        <v>0.8943089430894309</v>
      </c>
      <c r="G183" s="87">
        <v>3.75</v>
      </c>
      <c r="H183" s="44"/>
      <c r="IU183" s="72">
        <f t="shared" si="13"/>
        <v>1.5399999999999991</v>
      </c>
      <c r="IV183" s="6" t="b">
        <f t="shared" si="14"/>
        <v>1</v>
      </c>
    </row>
    <row r="184" spans="1:256" ht="13.5" thickBot="1">
      <c r="A184" s="30" t="s">
        <v>5</v>
      </c>
      <c r="B184" s="63">
        <v>5850</v>
      </c>
      <c r="C184" s="22" t="s">
        <v>11</v>
      </c>
      <c r="D184" s="31">
        <v>23.21</v>
      </c>
      <c r="F184" s="88">
        <v>0.9512195121951219</v>
      </c>
      <c r="G184" s="87">
        <v>1.71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6150</v>
      </c>
      <c r="C185" s="22" t="s">
        <v>11</v>
      </c>
      <c r="D185" s="31">
        <v>21.5</v>
      </c>
      <c r="F185" s="88">
        <v>1</v>
      </c>
      <c r="G185" s="87">
        <v>0</v>
      </c>
      <c r="H185" s="44"/>
      <c r="IU185" s="72">
        <f t="shared" si="13"/>
        <v>-1.4899999999999984</v>
      </c>
      <c r="IV185" s="6" t="b">
        <f t="shared" si="14"/>
        <v>1</v>
      </c>
    </row>
    <row r="186" spans="1:256" ht="13.5" thickBot="1">
      <c r="A186" s="30" t="s">
        <v>5</v>
      </c>
      <c r="B186" s="63">
        <v>6450</v>
      </c>
      <c r="C186" s="22" t="s">
        <v>11</v>
      </c>
      <c r="D186" s="31">
        <v>19.83</v>
      </c>
      <c r="F186" s="88">
        <v>1.048780487804878</v>
      </c>
      <c r="G186" s="87">
        <v>-1.67</v>
      </c>
      <c r="H186" s="44"/>
      <c r="IU186" s="72">
        <f t="shared" si="13"/>
        <v>-3.1700000000000017</v>
      </c>
      <c r="IV186" s="6" t="b">
        <f t="shared" si="14"/>
        <v>1</v>
      </c>
    </row>
    <row r="187" spans="1:256" ht="13.5" thickBot="1">
      <c r="A187" s="30" t="s">
        <v>5</v>
      </c>
      <c r="B187" s="63">
        <v>6750</v>
      </c>
      <c r="C187" s="22" t="s">
        <v>11</v>
      </c>
      <c r="D187" s="31">
        <v>18.19</v>
      </c>
      <c r="F187" s="88">
        <v>1.0975609756097562</v>
      </c>
      <c r="G187" s="87">
        <v>-3.31</v>
      </c>
      <c r="H187" s="44"/>
      <c r="IU187" s="72">
        <f t="shared" si="13"/>
        <v>-5.880000000000001</v>
      </c>
      <c r="IV187" s="6" t="b">
        <f t="shared" si="14"/>
        <v>1</v>
      </c>
    </row>
    <row r="188" spans="1:256" ht="13.5" thickBot="1">
      <c r="A188" s="30" t="s">
        <v>5</v>
      </c>
      <c r="B188" s="63">
        <v>7350</v>
      </c>
      <c r="C188" s="22" t="s">
        <v>11</v>
      </c>
      <c r="D188" s="31">
        <v>15.03</v>
      </c>
      <c r="F188" s="88">
        <v>1.1951219512195121</v>
      </c>
      <c r="G188" s="87">
        <v>-6.47</v>
      </c>
      <c r="H188" s="44"/>
      <c r="IU188" s="72">
        <f t="shared" si="13"/>
        <v>-8.59</v>
      </c>
      <c r="IV188" s="6" t="b">
        <f t="shared" si="14"/>
        <v>1</v>
      </c>
    </row>
    <row r="189" spans="1:7" ht="13.5" thickBot="1">
      <c r="A189" s="30" t="s">
        <v>6</v>
      </c>
      <c r="B189" s="63">
        <v>7950</v>
      </c>
      <c r="C189" s="22" t="s">
        <v>11</v>
      </c>
      <c r="D189" s="31">
        <v>12.02</v>
      </c>
      <c r="F189" s="89">
        <v>1.2926829268292683</v>
      </c>
      <c r="G189" s="87">
        <v>-9.48</v>
      </c>
    </row>
    <row r="190" spans="1:7" ht="12.75">
      <c r="A190" s="25" t="s">
        <v>7</v>
      </c>
      <c r="B190" s="63">
        <v>6150</v>
      </c>
      <c r="C190" s="23"/>
      <c r="D190" s="38"/>
      <c r="G190" s="44">
        <v>20.59</v>
      </c>
    </row>
    <row r="191" spans="1:4" ht="12.75">
      <c r="A191" s="25" t="s">
        <v>8</v>
      </c>
      <c r="B191" s="39"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40610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7.719999999999999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4350</v>
      </c>
      <c r="C198" s="22" t="s">
        <v>11</v>
      </c>
      <c r="D198" s="31">
        <v>32.25</v>
      </c>
      <c r="F198" s="34">
        <v>0.7016129032258065</v>
      </c>
      <c r="G198" s="87">
        <v>10.75</v>
      </c>
      <c r="IU198" s="72">
        <f t="shared" si="15"/>
        <v>4.75</v>
      </c>
      <c r="IV198" s="6" t="b">
        <f t="shared" si="16"/>
        <v>1</v>
      </c>
    </row>
    <row r="199" spans="1:256" ht="13.5" thickBot="1">
      <c r="A199" s="30" t="s">
        <v>5</v>
      </c>
      <c r="B199" s="63">
        <v>4950</v>
      </c>
      <c r="C199" s="22" t="s">
        <v>11</v>
      </c>
      <c r="D199" s="31">
        <v>28.58</v>
      </c>
      <c r="F199" s="34">
        <v>0.7983870967741935</v>
      </c>
      <c r="G199" s="87">
        <v>7.08</v>
      </c>
      <c r="IU199" s="72">
        <f t="shared" si="15"/>
        <v>2.1799999999999997</v>
      </c>
      <c r="IV199" s="6" t="b">
        <f t="shared" si="16"/>
        <v>1</v>
      </c>
    </row>
    <row r="200" spans="1:256" ht="13.5" thickBot="1">
      <c r="A200" s="30" t="s">
        <v>5</v>
      </c>
      <c r="B200" s="63">
        <v>5550</v>
      </c>
      <c r="C200" s="22" t="s">
        <v>11</v>
      </c>
      <c r="D200" s="31">
        <v>25.08</v>
      </c>
      <c r="F200" s="34">
        <v>0.8951612903225806</v>
      </c>
      <c r="G200" s="87">
        <v>3.58</v>
      </c>
      <c r="IU200" s="72">
        <f t="shared" si="15"/>
        <v>1.0399999999999991</v>
      </c>
      <c r="IV200" s="6" t="b">
        <f t="shared" si="16"/>
        <v>1</v>
      </c>
    </row>
    <row r="201" spans="1:256" ht="13.5" thickBot="1">
      <c r="A201" s="30" t="s">
        <v>5</v>
      </c>
      <c r="B201" s="63">
        <v>5900</v>
      </c>
      <c r="C201" s="22" t="s">
        <v>11</v>
      </c>
      <c r="D201" s="31">
        <v>23.13</v>
      </c>
      <c r="F201" s="34">
        <v>0.9516129032258065</v>
      </c>
      <c r="G201" s="87">
        <v>1.63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6200</v>
      </c>
      <c r="C202" s="22" t="s">
        <v>11</v>
      </c>
      <c r="D202" s="31">
        <v>21.5</v>
      </c>
      <c r="F202" s="34">
        <v>1</v>
      </c>
      <c r="G202" s="87">
        <v>0</v>
      </c>
      <c r="IU202" s="72">
        <f t="shared" si="15"/>
        <v>-0.9400000000000013</v>
      </c>
      <c r="IV202" s="6" t="b">
        <f t="shared" si="16"/>
        <v>0</v>
      </c>
    </row>
    <row r="203" spans="1:256" ht="13.5" thickBot="1">
      <c r="A203" s="30" t="s">
        <v>5</v>
      </c>
      <c r="B203" s="63">
        <v>6500</v>
      </c>
      <c r="C203" s="22" t="s">
        <v>11</v>
      </c>
      <c r="D203" s="31">
        <v>19.92</v>
      </c>
      <c r="F203" s="34">
        <v>1.0483870967741935</v>
      </c>
      <c r="G203" s="87">
        <v>-1.58</v>
      </c>
      <c r="IU203" s="72">
        <f t="shared" si="15"/>
        <v>-1.7800000000000011</v>
      </c>
      <c r="IV203" s="6" t="b">
        <f t="shared" si="16"/>
        <v>1</v>
      </c>
    </row>
    <row r="204" spans="1:256" ht="13.5" thickBot="1">
      <c r="A204" s="30" t="s">
        <v>5</v>
      </c>
      <c r="B204" s="63">
        <v>6800</v>
      </c>
      <c r="C204" s="22" t="s">
        <v>11</v>
      </c>
      <c r="D204" s="31">
        <v>18.38</v>
      </c>
      <c r="F204" s="34">
        <v>1.096774193548387</v>
      </c>
      <c r="G204" s="87">
        <v>-3.12</v>
      </c>
      <c r="IU204" s="72">
        <f t="shared" si="15"/>
        <v>-3.2399999999999984</v>
      </c>
      <c r="IV204" s="6" t="b">
        <f t="shared" si="16"/>
        <v>1</v>
      </c>
    </row>
    <row r="205" spans="1:256" ht="13.5" thickBot="1">
      <c r="A205" s="30" t="s">
        <v>5</v>
      </c>
      <c r="B205" s="63">
        <v>7450</v>
      </c>
      <c r="C205" s="22" t="s">
        <v>11</v>
      </c>
      <c r="D205" s="31">
        <v>15.2</v>
      </c>
      <c r="F205" s="34">
        <v>1.2016129032258065</v>
      </c>
      <c r="G205" s="87">
        <v>-6.3</v>
      </c>
      <c r="IU205" s="72">
        <f t="shared" si="15"/>
        <v>-4.199999999999999</v>
      </c>
      <c r="IV205" s="6" t="b">
        <f t="shared" si="16"/>
        <v>1</v>
      </c>
    </row>
    <row r="206" spans="1:7" ht="12.75">
      <c r="A206" s="30" t="s">
        <v>6</v>
      </c>
      <c r="B206" s="63">
        <v>8050</v>
      </c>
      <c r="C206" s="22" t="s">
        <v>11</v>
      </c>
      <c r="D206" s="31">
        <v>12.45</v>
      </c>
      <c r="F206" s="34">
        <v>1.2983870967741935</v>
      </c>
      <c r="G206" s="87">
        <v>-9.05</v>
      </c>
    </row>
    <row r="207" spans="1:7" ht="12.75">
      <c r="A207" s="25" t="s">
        <v>7</v>
      </c>
      <c r="B207" s="63">
        <v>6200</v>
      </c>
      <c r="C207" s="23"/>
      <c r="D207" s="38"/>
      <c r="G207" s="44">
        <v>19.8</v>
      </c>
    </row>
    <row r="208" spans="1:4" ht="12.75">
      <c r="A208" s="25" t="s">
        <v>8</v>
      </c>
      <c r="B208" s="39">
        <v>21.5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40610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4400</v>
      </c>
      <c r="C215" s="22" t="s">
        <v>11</v>
      </c>
      <c r="D215" s="31">
        <v>32.09</v>
      </c>
      <c r="F215" s="100">
        <v>0.704</v>
      </c>
      <c r="G215" s="87">
        <v>10.34</v>
      </c>
    </row>
    <row r="216" spans="1:7" ht="13.5" thickBot="1">
      <c r="A216" s="30" t="s">
        <v>5</v>
      </c>
      <c r="B216" s="63">
        <v>5000</v>
      </c>
      <c r="C216" s="22" t="s">
        <v>11</v>
      </c>
      <c r="D216" s="31">
        <v>28.52</v>
      </c>
      <c r="F216" s="34">
        <v>0.8</v>
      </c>
      <c r="G216" s="87">
        <v>6.77</v>
      </c>
    </row>
    <row r="217" spans="1:7" ht="13.5" thickBot="1">
      <c r="A217" s="30" t="s">
        <v>5</v>
      </c>
      <c r="B217" s="63">
        <v>5650</v>
      </c>
      <c r="C217" s="22" t="s">
        <v>11</v>
      </c>
      <c r="D217" s="31">
        <v>24.89</v>
      </c>
      <c r="F217" s="34">
        <v>0.904</v>
      </c>
      <c r="G217" s="87">
        <v>3.14</v>
      </c>
    </row>
    <row r="218" spans="1:7" ht="13.5" thickBot="1">
      <c r="A218" s="30" t="s">
        <v>5</v>
      </c>
      <c r="B218" s="63">
        <v>5950</v>
      </c>
      <c r="C218" s="22" t="s">
        <v>11</v>
      </c>
      <c r="D218" s="31">
        <v>23.29</v>
      </c>
      <c r="F218" s="34">
        <v>0.952</v>
      </c>
      <c r="G218" s="87">
        <v>1.54</v>
      </c>
    </row>
    <row r="219" spans="1:7" ht="13.5" thickBot="1">
      <c r="A219" s="30" t="s">
        <v>5</v>
      </c>
      <c r="B219" s="63">
        <v>6250</v>
      </c>
      <c r="C219" s="22" t="s">
        <v>11</v>
      </c>
      <c r="D219" s="31">
        <v>21.75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6550</v>
      </c>
      <c r="C220" s="22" t="s">
        <v>11</v>
      </c>
      <c r="D220" s="31">
        <v>20.26</v>
      </c>
      <c r="F220" s="34">
        <v>1.048</v>
      </c>
      <c r="G220" s="87">
        <v>-1.49</v>
      </c>
    </row>
    <row r="221" spans="1:7" ht="13.5" thickBot="1">
      <c r="A221" s="30" t="s">
        <v>5</v>
      </c>
      <c r="B221" s="63">
        <v>6900</v>
      </c>
      <c r="C221" s="22" t="s">
        <v>11</v>
      </c>
      <c r="D221" s="31">
        <v>18.58</v>
      </c>
      <c r="F221" s="34">
        <v>1.104</v>
      </c>
      <c r="G221" s="87">
        <v>-3.17</v>
      </c>
    </row>
    <row r="222" spans="1:7" ht="13.5" thickBot="1">
      <c r="A222" s="30" t="s">
        <v>5</v>
      </c>
      <c r="B222" s="63">
        <v>7500</v>
      </c>
      <c r="C222" s="22" t="s">
        <v>11</v>
      </c>
      <c r="D222" s="31">
        <v>15.87</v>
      </c>
      <c r="F222" s="34">
        <v>1.2</v>
      </c>
      <c r="G222" s="87">
        <v>-5.88</v>
      </c>
    </row>
    <row r="223" spans="1:7" ht="13.5" thickBot="1">
      <c r="A223" s="30" t="s">
        <v>6</v>
      </c>
      <c r="B223" s="63">
        <v>8150</v>
      </c>
      <c r="C223" s="22" t="s">
        <v>11</v>
      </c>
      <c r="D223" s="31">
        <v>13.16</v>
      </c>
      <c r="F223" s="36">
        <v>1.304</v>
      </c>
      <c r="G223" s="92">
        <v>-8.59</v>
      </c>
    </row>
    <row r="224" spans="1:7" ht="12.75">
      <c r="A224" s="25" t="s">
        <v>7</v>
      </c>
      <c r="B224" s="63">
        <v>6250</v>
      </c>
      <c r="C224" s="23"/>
      <c r="D224" s="38"/>
      <c r="G224" s="44">
        <v>18.93</v>
      </c>
    </row>
    <row r="225" spans="1:4" ht="12.75">
      <c r="A225" s="25" t="s">
        <v>8</v>
      </c>
      <c r="B225" s="39">
        <v>21.75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40610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5000</v>
      </c>
      <c r="C232" s="22" t="s">
        <v>11</v>
      </c>
      <c r="D232" s="31">
        <v>30.97</v>
      </c>
      <c r="E232" s="136"/>
      <c r="F232" s="34">
        <v>0.704225352112676</v>
      </c>
      <c r="G232" s="87">
        <v>7.72</v>
      </c>
    </row>
    <row r="233" spans="1:7" ht="13.5" thickBot="1">
      <c r="A233" s="30" t="s">
        <v>5</v>
      </c>
      <c r="B233" s="63">
        <v>5700</v>
      </c>
      <c r="C233" s="22" t="s">
        <v>11</v>
      </c>
      <c r="D233" s="31">
        <v>28</v>
      </c>
      <c r="E233" s="137"/>
      <c r="F233" s="34">
        <v>0.8028169014084507</v>
      </c>
      <c r="G233" s="87">
        <v>4.75</v>
      </c>
    </row>
    <row r="234" spans="1:7" ht="13.5" thickBot="1">
      <c r="A234" s="30" t="s">
        <v>5</v>
      </c>
      <c r="B234" s="63">
        <v>6400</v>
      </c>
      <c r="C234" s="22" t="s">
        <v>11</v>
      </c>
      <c r="D234" s="31">
        <v>25.43</v>
      </c>
      <c r="E234" s="137"/>
      <c r="F234" s="34">
        <v>0.9014084507042254</v>
      </c>
      <c r="G234" s="87">
        <v>2.18</v>
      </c>
    </row>
    <row r="235" spans="1:7" ht="13.5" thickBot="1">
      <c r="A235" s="30" t="s">
        <v>5</v>
      </c>
      <c r="B235" s="63">
        <v>6750</v>
      </c>
      <c r="C235" s="22" t="s">
        <v>11</v>
      </c>
      <c r="D235" s="31">
        <v>24.29</v>
      </c>
      <c r="E235" s="137"/>
      <c r="F235" s="34">
        <v>0.9507042253521126</v>
      </c>
      <c r="G235" s="87">
        <v>1.04</v>
      </c>
    </row>
    <row r="236" spans="1:7" ht="13.5" thickBot="1">
      <c r="A236" s="30" t="s">
        <v>5</v>
      </c>
      <c r="B236" s="63">
        <v>7100</v>
      </c>
      <c r="C236" s="22" t="s">
        <v>11</v>
      </c>
      <c r="D236" s="31">
        <v>23.25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7450</v>
      </c>
      <c r="C237" s="22" t="s">
        <v>11</v>
      </c>
      <c r="D237" s="31">
        <v>22.31</v>
      </c>
      <c r="E237" s="137"/>
      <c r="F237" s="34">
        <v>1.0492957746478873</v>
      </c>
      <c r="G237" s="87">
        <v>-0.94</v>
      </c>
    </row>
    <row r="238" spans="1:7" ht="13.5" thickBot="1">
      <c r="A238" s="30" t="s">
        <v>5</v>
      </c>
      <c r="B238" s="63">
        <v>7800</v>
      </c>
      <c r="C238" s="22" t="s">
        <v>11</v>
      </c>
      <c r="D238" s="31">
        <v>21.47</v>
      </c>
      <c r="E238" s="137"/>
      <c r="F238" s="34">
        <v>1.0985915492957747</v>
      </c>
      <c r="G238" s="87">
        <v>-1.78</v>
      </c>
    </row>
    <row r="239" spans="1:7" ht="13.5" thickBot="1">
      <c r="A239" s="30" t="s">
        <v>5</v>
      </c>
      <c r="B239" s="63">
        <v>8550</v>
      </c>
      <c r="C239" s="22" t="s">
        <v>11</v>
      </c>
      <c r="D239" s="31">
        <v>20.01</v>
      </c>
      <c r="E239" s="137"/>
      <c r="F239" s="34">
        <v>1.204225352112676</v>
      </c>
      <c r="G239" s="87">
        <v>-3.24</v>
      </c>
    </row>
    <row r="240" spans="1:7" ht="13.5" thickBot="1">
      <c r="A240" s="30" t="s">
        <v>6</v>
      </c>
      <c r="B240" s="63">
        <v>9250</v>
      </c>
      <c r="C240" s="22" t="s">
        <v>11</v>
      </c>
      <c r="D240" s="31">
        <v>19.05</v>
      </c>
      <c r="E240" s="138"/>
      <c r="F240" s="34">
        <v>1.3028169014084507</v>
      </c>
      <c r="G240" s="92">
        <v>-4.2</v>
      </c>
    </row>
    <row r="241" spans="1:7" ht="12.75">
      <c r="A241" s="25" t="s">
        <v>7</v>
      </c>
      <c r="B241" s="22">
        <v>7100</v>
      </c>
      <c r="C241" s="23"/>
      <c r="D241" s="38"/>
      <c r="G241" s="44">
        <v>11.92</v>
      </c>
    </row>
    <row r="242" spans="1:4" ht="12.75">
      <c r="A242" s="25" t="s">
        <v>8</v>
      </c>
      <c r="B242" s="39">
        <v>23.25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2.75">
      <c r="A245" s="11"/>
      <c r="B245" s="12"/>
      <c r="C245" s="11"/>
      <c r="D245" s="13"/>
    </row>
    <row r="246" spans="1:4" ht="12.75">
      <c r="A246" s="11"/>
      <c r="B246" s="12"/>
      <c r="C246" s="11"/>
      <c r="D246" s="13"/>
    </row>
    <row r="247" spans="1:4" ht="12.75">
      <c r="A247" s="11"/>
      <c r="B247" s="12"/>
      <c r="C247" s="11"/>
      <c r="D247" s="13"/>
    </row>
    <row r="248" spans="1:4" ht="12.75">
      <c r="A248" s="11"/>
      <c r="B248" s="12"/>
      <c r="C248" s="11"/>
      <c r="D248" s="13"/>
    </row>
    <row r="249" spans="1:4" ht="12.75">
      <c r="A249" s="11"/>
      <c r="B249" s="12"/>
      <c r="C249" s="11"/>
      <c r="D249" s="13"/>
    </row>
    <row r="250" spans="1:4" ht="12.75">
      <c r="A250" s="11"/>
      <c r="B250" s="12"/>
      <c r="C250" s="11"/>
      <c r="D250" s="13"/>
    </row>
    <row r="251" spans="1:4" ht="12.75">
      <c r="A251" s="11"/>
      <c r="B251" s="12"/>
      <c r="C251" s="11"/>
      <c r="D251" s="13"/>
    </row>
    <row r="252" spans="1:4" ht="12.75">
      <c r="A252" s="11"/>
      <c r="B252" s="12"/>
      <c r="C252" s="11"/>
      <c r="D252" s="13"/>
    </row>
    <row r="253" spans="1:4" ht="12.75">
      <c r="A253" s="11"/>
      <c r="B253" s="12"/>
      <c r="C253" s="11"/>
      <c r="D253" s="13"/>
    </row>
    <row r="254" spans="1:4" ht="12.75">
      <c r="A254" s="11"/>
      <c r="B254" s="12"/>
      <c r="C254" s="11"/>
      <c r="D254" s="13"/>
    </row>
    <row r="255" spans="1:4" ht="12.75">
      <c r="A255" s="11"/>
      <c r="B255" s="12"/>
      <c r="C255" s="11"/>
      <c r="D255" s="13"/>
    </row>
    <row r="256" spans="1:4" ht="12.75">
      <c r="A256" s="11"/>
      <c r="B256" s="12"/>
      <c r="C256" s="11"/>
      <c r="D256" s="13"/>
    </row>
    <row r="257" spans="1:4" ht="12.75">
      <c r="A257" s="11"/>
      <c r="B257" s="12"/>
      <c r="C257" s="11"/>
      <c r="D257" s="13"/>
    </row>
    <row r="258" spans="1:4" ht="12.75">
      <c r="A258" s="11"/>
      <c r="B258" s="12"/>
      <c r="C258" s="11"/>
      <c r="D258" s="13"/>
    </row>
    <row r="259" spans="1:4" ht="12.75">
      <c r="A259" s="11"/>
      <c r="B259" s="12"/>
      <c r="C259" s="11"/>
      <c r="D259" s="13"/>
    </row>
    <row r="260" spans="1:4" ht="12.75">
      <c r="A260" s="11"/>
      <c r="B260" s="12"/>
      <c r="C260" s="11"/>
      <c r="D260" s="13"/>
    </row>
    <row r="261" spans="1:4" ht="12.75">
      <c r="A261" s="11"/>
      <c r="B261" s="12"/>
      <c r="C261" s="11"/>
      <c r="D261" s="13"/>
    </row>
    <row r="262" spans="1:4" ht="12.75">
      <c r="A262" s="11"/>
      <c r="B262" s="12"/>
      <c r="C262" s="11"/>
      <c r="D262" s="13"/>
    </row>
    <row r="263" spans="1:4" ht="12.75">
      <c r="A263" s="11"/>
      <c r="B263" s="12"/>
      <c r="C263" s="11"/>
      <c r="D263" s="13"/>
    </row>
    <row r="264" spans="1:4" ht="12.75">
      <c r="A264" s="11"/>
      <c r="B264" s="12"/>
      <c r="C264" s="11"/>
      <c r="D264" s="13"/>
    </row>
    <row r="265" spans="1:4" ht="12.75">
      <c r="A265" s="11"/>
      <c r="B265" s="12"/>
      <c r="C265" s="11"/>
      <c r="D265" s="13"/>
    </row>
    <row r="266" spans="1:4" ht="12.75">
      <c r="A266" s="11"/>
      <c r="B266" s="12"/>
      <c r="C266" s="11"/>
      <c r="D266" s="13"/>
    </row>
    <row r="267" spans="1:4" ht="12.75">
      <c r="A267" s="11"/>
      <c r="B267" s="12"/>
      <c r="C267" s="11"/>
      <c r="D267" s="13"/>
    </row>
    <row r="268" spans="1:4" ht="12.75">
      <c r="A268" s="11"/>
      <c r="B268" s="12"/>
      <c r="C268" s="11"/>
      <c r="D268" s="13"/>
    </row>
    <row r="269" spans="1:4" ht="12.75">
      <c r="A269" s="11"/>
      <c r="B269" s="12"/>
      <c r="C269" s="11"/>
      <c r="D269" s="13"/>
    </row>
    <row r="270" spans="1:4" ht="12.75">
      <c r="A270" s="11"/>
      <c r="B270" s="12"/>
      <c r="C270" s="11"/>
      <c r="D270" s="13"/>
    </row>
    <row r="271" spans="1:4" ht="12.75">
      <c r="A271" s="11"/>
      <c r="B271" s="12"/>
      <c r="C271" s="11"/>
      <c r="D271" s="13"/>
    </row>
    <row r="272" spans="1:4" ht="12.75">
      <c r="A272" s="11"/>
      <c r="B272" s="12"/>
      <c r="C272" s="11"/>
      <c r="D272" s="13"/>
    </row>
    <row r="273" spans="1:4" ht="12.75">
      <c r="A273" s="11"/>
      <c r="B273" s="12"/>
      <c r="C273" s="11"/>
      <c r="D273" s="13"/>
    </row>
    <row r="274" spans="1:4" ht="12.75">
      <c r="A274" s="11"/>
      <c r="B274" s="12"/>
      <c r="C274" s="11"/>
      <c r="D274" s="13"/>
    </row>
    <row r="275" spans="1:4" ht="12.75">
      <c r="A275" s="11"/>
      <c r="B275" s="12"/>
      <c r="C275" s="11"/>
      <c r="D275" s="13"/>
    </row>
    <row r="276" spans="1:4" ht="12.75">
      <c r="A276" s="11"/>
      <c r="B276" s="12"/>
      <c r="C276" s="11"/>
      <c r="D276" s="13"/>
    </row>
    <row r="277" spans="1:4" ht="12.75">
      <c r="A277" s="11"/>
      <c r="B277" s="12"/>
      <c r="C277" s="11"/>
      <c r="D277" s="13"/>
    </row>
    <row r="278" spans="1:4" ht="12.75">
      <c r="A278" s="11"/>
      <c r="B278" s="12"/>
      <c r="C278" s="11"/>
      <c r="D278" s="13"/>
    </row>
    <row r="279" spans="1:4" ht="12.75">
      <c r="A279" s="11"/>
      <c r="B279" s="12"/>
      <c r="C279" s="11"/>
      <c r="D279" s="13"/>
    </row>
    <row r="280" spans="1:4" ht="12.75">
      <c r="A280" s="11"/>
      <c r="B280" s="12"/>
      <c r="C280" s="11"/>
      <c r="D280" s="13"/>
    </row>
    <row r="281" spans="1:4" ht="12.75">
      <c r="A281" s="11"/>
      <c r="B281" s="12"/>
      <c r="C281" s="11"/>
      <c r="D281" s="13"/>
    </row>
    <row r="282" spans="1:4" ht="12.75">
      <c r="A282" s="11"/>
      <c r="B282" s="12"/>
      <c r="C282" s="11"/>
      <c r="D282" s="13"/>
    </row>
    <row r="283" spans="1:4" ht="12.75">
      <c r="A283" s="11"/>
      <c r="B283" s="12"/>
      <c r="C283" s="11"/>
      <c r="D283" s="13"/>
    </row>
    <row r="284" spans="1:4" ht="12.75">
      <c r="A284" s="11"/>
      <c r="B284" s="12"/>
      <c r="C284" s="11"/>
      <c r="D284" s="13"/>
    </row>
    <row r="285" spans="1:4" ht="12.75">
      <c r="A285" s="11"/>
      <c r="B285" s="12"/>
      <c r="C285" s="11"/>
      <c r="D285" s="13"/>
    </row>
    <row r="286" spans="1:4" ht="12.75">
      <c r="A286" s="11"/>
      <c r="B286" s="12"/>
      <c r="C286" s="11"/>
      <c r="D286" s="13"/>
    </row>
    <row r="287" spans="1:4" ht="12.75">
      <c r="A287" s="11"/>
      <c r="B287" s="12"/>
      <c r="C287" s="11"/>
      <c r="D287" s="13"/>
    </row>
    <row r="288" spans="1:4" ht="12.75">
      <c r="A288" s="11"/>
      <c r="B288" s="12"/>
      <c r="C288" s="11"/>
      <c r="D288" s="13"/>
    </row>
    <row r="289" spans="1:4" ht="12.75">
      <c r="A289" s="11"/>
      <c r="B289" s="12"/>
      <c r="C289" s="11"/>
      <c r="D289" s="13"/>
    </row>
    <row r="290" spans="1:4" ht="12.75">
      <c r="A290" s="11"/>
      <c r="B290" s="12"/>
      <c r="C290" s="11"/>
      <c r="D290" s="13"/>
    </row>
    <row r="291" spans="1:4" ht="12.75">
      <c r="A291" s="11"/>
      <c r="B291" s="12"/>
      <c r="C291" s="11"/>
      <c r="D291" s="13"/>
    </row>
    <row r="292" spans="1:4" ht="12.75">
      <c r="A292" s="11"/>
      <c r="B292" s="12"/>
      <c r="C292" s="11"/>
      <c r="D292" s="13"/>
    </row>
    <row r="293" spans="1:4" ht="12.75">
      <c r="A293" s="11"/>
      <c r="B293" s="12"/>
      <c r="C293" s="11"/>
      <c r="D293" s="13"/>
    </row>
    <row r="294" spans="1:4" ht="12.75">
      <c r="A294" s="11"/>
      <c r="B294" s="12"/>
      <c r="C294" s="11"/>
      <c r="D294" s="13"/>
    </row>
    <row r="295" spans="1:4" ht="12.75">
      <c r="A295" s="11"/>
      <c r="B295" s="12"/>
      <c r="C295" s="11"/>
      <c r="D295" s="13"/>
    </row>
    <row r="296" spans="1:4" ht="12.75">
      <c r="A296" s="11"/>
      <c r="B296" s="12"/>
      <c r="C296" s="11"/>
      <c r="D296" s="13"/>
    </row>
    <row r="297" spans="1:4" ht="12.75">
      <c r="A297" s="11"/>
      <c r="B297" s="12"/>
      <c r="C297" s="11"/>
      <c r="D297" s="13"/>
    </row>
    <row r="298" spans="1:4" ht="12.75">
      <c r="A298" s="11"/>
      <c r="B298" s="12"/>
      <c r="C298" s="11"/>
      <c r="D298" s="13"/>
    </row>
    <row r="299" spans="1:4" ht="12.75">
      <c r="A299" s="11"/>
      <c r="B299" s="12"/>
      <c r="C299" s="11"/>
      <c r="D299" s="13"/>
    </row>
    <row r="300" spans="1:4" ht="12.75">
      <c r="A300" s="11"/>
      <c r="B300" s="12"/>
      <c r="C300" s="11"/>
      <c r="D300" s="13"/>
    </row>
    <row r="301" spans="1:4" ht="12.75">
      <c r="A301" s="11"/>
      <c r="B301" s="12"/>
      <c r="C301" s="11"/>
      <c r="D301" s="13"/>
    </row>
    <row r="302" spans="1:4" ht="12.75">
      <c r="A302" s="11"/>
      <c r="B302" s="12"/>
      <c r="C302" s="11"/>
      <c r="D302" s="13"/>
    </row>
    <row r="303" spans="1:4" ht="12.75">
      <c r="A303" s="11"/>
      <c r="B303" s="12"/>
      <c r="C303" s="11"/>
      <c r="D303" s="13"/>
    </row>
    <row r="304" spans="1:4" ht="12.75">
      <c r="A304" s="11"/>
      <c r="B304" s="12"/>
      <c r="C304" s="11"/>
      <c r="D304" s="13"/>
    </row>
    <row r="305" spans="1:4" ht="12.75">
      <c r="A305" s="11"/>
      <c r="B305" s="12"/>
      <c r="C305" s="11"/>
      <c r="D305" s="13"/>
    </row>
    <row r="306" spans="1:4" ht="12.75">
      <c r="A306" s="11"/>
      <c r="B306" s="12"/>
      <c r="C306" s="11"/>
      <c r="D306" s="13"/>
    </row>
    <row r="307" spans="1:4" ht="12.75">
      <c r="A307" s="11"/>
      <c r="B307" s="12"/>
      <c r="C307" s="11"/>
      <c r="D307" s="13"/>
    </row>
    <row r="308" spans="1:4" ht="12.75">
      <c r="A308" s="11"/>
      <c r="B308" s="12"/>
      <c r="C308" s="11"/>
      <c r="D308" s="13"/>
    </row>
    <row r="309" spans="1:4" ht="12.75">
      <c r="A309" s="11"/>
      <c r="B309" s="12"/>
      <c r="C309" s="11"/>
      <c r="D309" s="13"/>
    </row>
    <row r="310" spans="1:4" ht="12.75">
      <c r="A310" s="11"/>
      <c r="B310" s="12"/>
      <c r="C310" s="11"/>
      <c r="D310" s="13"/>
    </row>
    <row r="311" spans="1:4" ht="12.75">
      <c r="A311" s="11"/>
      <c r="B311" s="12"/>
      <c r="C311" s="11"/>
      <c r="D311" s="13"/>
    </row>
    <row r="312" spans="1:4" ht="12.75">
      <c r="A312" s="11"/>
      <c r="B312" s="12"/>
      <c r="C312" s="11"/>
      <c r="D312" s="13"/>
    </row>
    <row r="313" spans="1:4" ht="12.75">
      <c r="A313" s="11"/>
      <c r="B313" s="12"/>
      <c r="C313" s="11"/>
      <c r="D313" s="13"/>
    </row>
    <row r="314" spans="1:4" ht="12.75">
      <c r="A314" s="11"/>
      <c r="B314" s="12"/>
      <c r="C314" s="11"/>
      <c r="D314" s="13"/>
    </row>
    <row r="315" spans="1:4" ht="12.75">
      <c r="A315" s="11"/>
      <c r="B315" s="12"/>
      <c r="C315" s="11"/>
      <c r="D315" s="13"/>
    </row>
    <row r="316" spans="1:4" ht="12.75">
      <c r="A316" s="11"/>
      <c r="B316" s="12"/>
      <c r="C316" s="11"/>
      <c r="D316" s="13"/>
    </row>
    <row r="317" spans="1:4" ht="12.75">
      <c r="A317" s="11"/>
      <c r="B317" s="12"/>
      <c r="C317" s="11"/>
      <c r="D317" s="13"/>
    </row>
    <row r="318" spans="1:4" ht="12.75">
      <c r="A318" s="11"/>
      <c r="B318" s="12"/>
      <c r="C318" s="11"/>
      <c r="D318" s="13"/>
    </row>
    <row r="319" spans="1:4" ht="12.75">
      <c r="A319" s="11"/>
      <c r="B319" s="12"/>
      <c r="C319" s="11"/>
      <c r="D319" s="13"/>
    </row>
    <row r="320" spans="1:4" ht="12.75">
      <c r="A320" s="11"/>
      <c r="B320" s="12"/>
      <c r="C320" s="11"/>
      <c r="D320" s="13"/>
    </row>
    <row r="321" spans="1:4" ht="12.75">
      <c r="A321" s="11"/>
      <c r="B321" s="12"/>
      <c r="C321" s="11"/>
      <c r="D321" s="13"/>
    </row>
    <row r="322" spans="1:4" ht="12.75">
      <c r="A322" s="11"/>
      <c r="B322" s="12"/>
      <c r="C322" s="11"/>
      <c r="D322" s="13"/>
    </row>
    <row r="323" spans="1:4" ht="12.75">
      <c r="A323" s="11"/>
      <c r="B323" s="12"/>
      <c r="C323" s="11"/>
      <c r="D323" s="13"/>
    </row>
    <row r="324" spans="1:4" ht="12.75">
      <c r="A324" s="11"/>
      <c r="B324" s="12"/>
      <c r="C324" s="11"/>
      <c r="D324" s="13"/>
    </row>
    <row r="325" spans="1:4" ht="12.75">
      <c r="A325" s="11"/>
      <c r="B325" s="12"/>
      <c r="C325" s="11"/>
      <c r="D325" s="13"/>
    </row>
    <row r="326" spans="1:4" ht="12.75">
      <c r="A326" s="11"/>
      <c r="B326" s="12"/>
      <c r="C326" s="11"/>
      <c r="D326" s="13"/>
    </row>
    <row r="327" spans="1:4" ht="12.75">
      <c r="A327" s="11"/>
      <c r="B327" s="12"/>
      <c r="C327" s="11"/>
      <c r="D327" s="13"/>
    </row>
    <row r="328" spans="1:4" ht="12.75">
      <c r="A328" s="11"/>
      <c r="B328" s="12"/>
      <c r="C328" s="11"/>
      <c r="D328" s="13"/>
    </row>
    <row r="329" spans="1:4" ht="12.75">
      <c r="A329" s="11"/>
      <c r="B329" s="12"/>
      <c r="C329" s="11"/>
      <c r="D329" s="13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</sheetData>
  <sheetProtection/>
  <mergeCells count="3">
    <mergeCell ref="J26:K26"/>
    <mergeCell ref="J27:K27"/>
    <mergeCell ref="J37:K3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2011-03-08T09:05:36Z</dcterms:modified>
  <cp:category/>
  <cp:version/>
  <cp:contentType/>
  <cp:contentStatus/>
</cp:coreProperties>
</file>